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3. DISTRIBUCION DEL INGRESO\INFORMES\GINI 2024\3er trimestre\"/>
    </mc:Choice>
  </mc:AlternateContent>
  <bookViews>
    <workbookView minimized="1" xWindow="-120" yWindow="-120" windowWidth="20730" windowHeight="11040" firstSheet="2" activeTab="2"/>
  </bookViews>
  <sheets>
    <sheet name="Coef. de Gini" sheetId="1" r:id="rId1"/>
    <sheet name="Gráfico" sheetId="3" r:id="rId2"/>
    <sheet name="Hoja1" sheetId="6" r:id="rId3"/>
    <sheet name="Nota general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6" l="1"/>
  <c r="G23" i="6"/>
  <c r="J3" i="6"/>
  <c r="H25" i="6" l="1"/>
  <c r="G25" i="6"/>
  <c r="I24" i="6"/>
  <c r="I23" i="6"/>
  <c r="G24" i="6"/>
  <c r="H24" i="6"/>
  <c r="L3" i="6" l="1"/>
  <c r="I3" i="6" l="1"/>
  <c r="H3" i="6"/>
  <c r="I2" i="6"/>
  <c r="H2" i="6"/>
  <c r="J2" i="6" l="1"/>
</calcChain>
</file>

<file path=xl/sharedStrings.xml><?xml version="1.0" encoding="utf-8"?>
<sst xmlns="http://schemas.openxmlformats.org/spreadsheetml/2006/main" count="87" uniqueCount="62">
  <si>
    <t>Período</t>
  </si>
  <si>
    <t>Coeficiente de Gini</t>
  </si>
  <si>
    <t>Ingreso per cápita familiar de las personas</t>
  </si>
  <si>
    <t>Nota:</t>
  </si>
  <si>
    <t xml:space="preserve">El coeficiente de Gini se utiliza para medir la desigualdad en los ingresos. </t>
  </si>
  <si>
    <r>
      <rPr>
        <b/>
        <sz val="10"/>
        <rFont val="Calibri"/>
        <family val="2"/>
        <scheme val="minor"/>
      </rPr>
      <t>Coeficiente de Gini:</t>
    </r>
    <r>
      <rPr>
        <sz val="10"/>
        <rFont val="Calibri"/>
        <family val="2"/>
        <scheme val="minor"/>
      </rPr>
      <t xml:space="preserve"> es un número entre 0 y 1, en donde 0 se corresponde con la perfecta igualdad (todos tienen los mismos ingresos) y el valor 1 se corresponde con la perfecta desigualdad (una persona tiene todos los ingresos y los demás ninguno).</t>
    </r>
  </si>
  <si>
    <t>Aglomerado Gran Tucumán - Tafí Viejo</t>
  </si>
  <si>
    <t>2 trim. 2016</t>
  </si>
  <si>
    <t>3 trim. 2016</t>
  </si>
  <si>
    <t>4 trim. 2016</t>
  </si>
  <si>
    <t>1 trim. 2017</t>
  </si>
  <si>
    <t>2 trim. 2017</t>
  </si>
  <si>
    <t>3 trim. 2017</t>
  </si>
  <si>
    <t>4 trim. 2017</t>
  </si>
  <si>
    <t>1 trim. 2018</t>
  </si>
  <si>
    <t>2 trim. 2018</t>
  </si>
  <si>
    <t>3 trim. 2018</t>
  </si>
  <si>
    <t>4 trim. 2018</t>
  </si>
  <si>
    <t>1 trim. 2019</t>
  </si>
  <si>
    <t>2 trim. 2019</t>
  </si>
  <si>
    <t>3 trim. 2019</t>
  </si>
  <si>
    <t>4 trim. 2019</t>
  </si>
  <si>
    <t>1 trim. 2020</t>
  </si>
  <si>
    <t>2 trim. 2020</t>
  </si>
  <si>
    <t>3 trim. 2020</t>
  </si>
  <si>
    <t>4 trim. 2020</t>
  </si>
  <si>
    <t>1 trim. 2021</t>
  </si>
  <si>
    <t>2 trim. 2021</t>
  </si>
  <si>
    <t>3 trim. 2021</t>
  </si>
  <si>
    <t>4 trim. 2021</t>
  </si>
  <si>
    <t>1 trim. 2022</t>
  </si>
  <si>
    <r>
      <t xml:space="preserve">Fuente: </t>
    </r>
    <r>
      <rPr>
        <sz val="10"/>
        <rFont val="Calibri"/>
        <family val="2"/>
        <scheme val="minor"/>
      </rPr>
      <t>Dirección Estadística de la Provincia (DEP). INDEC, Encuesta Permanente de Hogares (EPH).</t>
    </r>
  </si>
  <si>
    <t>2 trim. 2022</t>
  </si>
  <si>
    <t>3 trim. 2022</t>
  </si>
  <si>
    <t>4 trim. 2022</t>
  </si>
  <si>
    <t>1 trim. 2023</t>
  </si>
  <si>
    <t>2 trim. 2023</t>
  </si>
  <si>
    <t>3 trim. 2023</t>
  </si>
  <si>
    <t>4 trim. 2023</t>
  </si>
  <si>
    <t>1 trim. 2024</t>
  </si>
  <si>
    <t>2 trim. 2024</t>
  </si>
  <si>
    <t>3 trim. 2024</t>
  </si>
  <si>
    <t>2 trim. 2016 - 3 trim. 2024</t>
  </si>
  <si>
    <t>decil2</t>
  </si>
  <si>
    <t>ch04</t>
  </si>
  <si>
    <t>Ingreso laborales</t>
  </si>
  <si>
    <t>Ingreso no laborales</t>
  </si>
  <si>
    <t>n_ingreso_no_lab</t>
  </si>
  <si>
    <t>n_ingreso_lab</t>
  </si>
  <si>
    <t>1</t>
  </si>
  <si>
    <t>Varon</t>
  </si>
  <si>
    <t>Mujer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</si>
  <si>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</si>
  <si>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</si>
  <si>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</si>
  <si>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</si>
  <si>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</si>
  <si>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</si>
  <si>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</si>
  <si>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</si>
  <si>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</si>
  <si>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Brecha de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</si>
</sst>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E+00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5" xfId="1" applyFont="1" applyBorder="1"/>
    <xf numFmtId="0" fontId="4" fillId="0" borderId="4" xfId="1" applyFont="1" applyBorder="1"/>
    <xf numFmtId="0" fontId="5" fillId="2" borderId="0" xfId="0" applyFont="1" applyFill="1" applyAlignment="1">
      <alignment horizontal="left" indent="1"/>
    </xf>
    <xf numFmtId="164" fontId="5" fillId="2" borderId="0" xfId="0" applyNumberFormat="1" applyFont="1" applyFill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/>
    <xf numFmtId="0" fontId="5" fillId="0" borderId="2" xfId="1" applyFont="1" applyBorder="1"/>
    <xf numFmtId="0" fontId="5" fillId="0" borderId="3" xfId="1" applyFont="1" applyBorder="1"/>
    <xf numFmtId="0" fontId="5" fillId="2" borderId="0" xfId="0" applyFont="1" applyFill="1" applyAlignment="1">
      <alignment horizontal="center"/>
    </xf>
    <xf numFmtId="0" fontId="5" fillId="2" borderId="9" xfId="0" applyFont="1" applyFill="1" applyBorder="1" applyAlignment="1">
      <alignment horizontal="left" inden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left" indent="1"/>
    </xf>
    <xf numFmtId="0" fontId="7" fillId="0" borderId="0" xfId="0" applyFont="1" applyBorder="1" applyAlignment="1">
      <alignment horizontal="center" vertical="center"/>
    </xf>
    <xf numFmtId="165" fontId="0" fillId="0" borderId="0" xfId="0" applyNumberFormat="1"/>
    <xf numFmtId="166" fontId="0" fillId="0" borderId="0" xfId="2" applyNumberFormat="1" applyFo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4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4" xfId="1" applyFont="1" applyBorder="1" applyAlignment="1">
      <alignment horizontal="justify" vertical="center" wrapText="1"/>
    </xf>
    <xf numFmtId="0" fontId="5" fillId="0" borderId="0" xfId="1" applyFont="1" applyAlignment="1">
      <alignment horizontal="justify" vertical="center" wrapText="1"/>
    </xf>
    <xf numFmtId="0" fontId="5" fillId="0" borderId="5" xfId="1" applyFont="1" applyBorder="1" applyAlignment="1">
      <alignment horizontal="justify" vertical="center" wrapText="1"/>
    </xf>
    <xf numFmtId="0" fontId="5" fillId="0" borderId="6" xfId="1" applyFont="1" applyBorder="1" applyAlignment="1">
      <alignment horizontal="justify" vertical="center" wrapText="1"/>
    </xf>
    <xf numFmtId="0" fontId="5" fillId="0" borderId="7" xfId="1" applyFont="1" applyBorder="1" applyAlignment="1">
      <alignment horizontal="justify" vertical="center" wrapText="1"/>
    </xf>
    <xf numFmtId="0" fontId="5" fillId="0" borderId="1" xfId="1" applyFont="1" applyBorder="1" applyAlignment="1">
      <alignment horizontal="justify" vertical="center"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Roboto" panose="02000000000000000000" pitchFamily="2" charset="0"/>
                <a:cs typeface="+mn-cs"/>
              </a:defRPr>
            </a:pPr>
            <a:r>
              <a:rPr lang="es-AR"/>
              <a:t>Coeficiente de Gini del ingreso per cápita familiar de las personas.</a:t>
            </a:r>
          </a:p>
          <a:p>
            <a:pPr>
              <a:defRPr/>
            </a:pPr>
            <a:r>
              <a:rPr lang="es-AR"/>
              <a:t> Aglomerado Gran Tucumán - Tafí Viejo. 2 trim. 2016 -  3 trim. 2024</a:t>
            </a:r>
          </a:p>
        </c:rich>
      </c:tx>
      <c:layout>
        <c:manualLayout>
          <c:xMode val="edge"/>
          <c:yMode val="edge"/>
          <c:x val="0.182725833666816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Roboto" panose="02000000000000000000" pitchFamily="2" charset="0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4.6904165802693999E-2"/>
          <c:y val="9.6736431562998687E-2"/>
          <c:w val="0.93806857426809453"/>
          <c:h val="0.73287575067011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1334A">
                  <a:lumMod val="50000"/>
                  <a:lumOff val="50000"/>
                </a:srgbClr>
              </a:solidFill>
              <a:ln w="9525">
                <a:solidFill>
                  <a:srgbClr val="11334A">
                    <a:lumMod val="50000"/>
                    <a:lumOff val="50000"/>
                  </a:srgbClr>
                </a:solidFill>
              </a:ln>
              <a:effectLst/>
            </c:spPr>
          </c:marker>
          <c:dPt>
            <c:idx val="19"/>
            <c:marker>
              <c:symbol val="circle"/>
              <c:size val="5"/>
              <c:spPr>
                <a:solidFill>
                  <a:srgbClr val="11334A">
                    <a:lumMod val="50000"/>
                    <a:lumOff val="50000"/>
                  </a:srgbClr>
                </a:solidFill>
                <a:ln w="9525">
                  <a:solidFill>
                    <a:srgbClr val="11334A">
                      <a:lumMod val="50000"/>
                      <a:lumOff val="50000"/>
                    </a:srgb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20-4337-9BA4-3E27312044D5}"/>
              </c:ext>
            </c:extLst>
          </c:dPt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96-4768-9DBD-CD6F1ECDA905}"/>
                </c:ext>
              </c:extLst>
            </c:dLbl>
            <c:dLbl>
              <c:idx val="3"/>
              <c:layout>
                <c:manualLayout>
                  <c:x val="-6.5243639942845575E-3"/>
                  <c:y val="-2.5115476661332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E4-4861-8C0F-04A25CA1C90A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96-4768-9DBD-CD6F1ECDA90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96-4768-9DBD-CD6F1ECDA90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96-4768-9DBD-CD6F1ECDA905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96-4768-9DBD-CD6F1ECDA905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96-4768-9DBD-CD6F1ECDA905}"/>
                </c:ext>
              </c:extLst>
            </c:dLbl>
            <c:dLbl>
              <c:idx val="13"/>
              <c:layout>
                <c:manualLayout>
                  <c:x val="-4.4255863990976078E-2"/>
                  <c:y val="-2.798886864534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7781799312893E-2"/>
                      <c:h val="3.30190307182132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E48E-45D4-868D-4BCBD2C35DB0}"/>
                </c:ext>
              </c:extLst>
            </c:dLbl>
            <c:dLbl>
              <c:idx val="1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96-4768-9DBD-CD6F1ECDA905}"/>
                </c:ext>
              </c:extLst>
            </c:dLbl>
            <c:dLbl>
              <c:idx val="17"/>
              <c:layout>
                <c:manualLayout>
                  <c:x val="-2.998275138946499E-2"/>
                  <c:y val="2.952738150595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E4-4861-8C0F-04A25CA1C90A}"/>
                </c:ext>
              </c:extLst>
            </c:dLbl>
            <c:dLbl>
              <c:idx val="18"/>
              <c:layout>
                <c:manualLayout>
                  <c:x val="-3.7313497450458873E-2"/>
                  <c:y val="-4.53535722788446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E4-4861-8C0F-04A25CA1C90A}"/>
                </c:ext>
              </c:extLst>
            </c:dLbl>
            <c:dLbl>
              <c:idx val="20"/>
              <c:layout>
                <c:manualLayout>
                  <c:x val="-1.2388960843079666E-2"/>
                  <c:y val="-2.713928622308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E4-4861-8C0F-04A25CA1C90A}"/>
                </c:ext>
              </c:extLst>
            </c:dLbl>
            <c:dLbl>
              <c:idx val="21"/>
              <c:layout>
                <c:manualLayout>
                  <c:x val="-6.0771884845639418E-2"/>
                  <c:y val="-1.0948809729074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E4-4861-8C0F-04A25CA1C90A}"/>
                </c:ext>
              </c:extLst>
            </c:dLbl>
            <c:dLbl>
              <c:idx val="22"/>
              <c:layout>
                <c:manualLayout>
                  <c:x val="-3.7313497450458873E-2"/>
                  <c:y val="-5.1425000964098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E4-4861-8C0F-04A25CA1C90A}"/>
                </c:ext>
              </c:extLst>
            </c:dLbl>
            <c:dLbl>
              <c:idx val="24"/>
              <c:layout>
                <c:manualLayout>
                  <c:x val="-3.4381199026061321E-2"/>
                  <c:y val="2.1432143258945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E4-4861-8C0F-04A25CA1C90A}"/>
                </c:ext>
              </c:extLst>
            </c:dLbl>
            <c:dLbl>
              <c:idx val="25"/>
              <c:layout>
                <c:manualLayout>
                  <c:x val="-4.7576541935850314E-2"/>
                  <c:y val="-2.713928622308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E4-4861-8C0F-04A25CA1C90A}"/>
                </c:ext>
              </c:extLst>
            </c:dLbl>
            <c:dLbl>
              <c:idx val="26"/>
              <c:layout>
                <c:manualLayout>
                  <c:x val="-3.7436824050631923E-2"/>
                  <c:y val="-4.05119713173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8E-45D4-868D-4BCBD2C35DB0}"/>
                </c:ext>
              </c:extLst>
            </c:dLbl>
            <c:dLbl>
              <c:idx val="28"/>
              <c:layout>
                <c:manualLayout>
                  <c:x val="-3.4381199026061321E-2"/>
                  <c:y val="2.547976238244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E4-4861-8C0F-04A25CA1C90A}"/>
                </c:ext>
              </c:extLst>
            </c:dLbl>
            <c:dLbl>
              <c:idx val="30"/>
              <c:layout>
                <c:manualLayout>
                  <c:x val="-2.9982751389465098E-2"/>
                  <c:y val="2.547976238244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E4-4861-8C0F-04A25CA1C90A}"/>
                </c:ext>
              </c:extLst>
            </c:dLbl>
            <c:dLbl>
              <c:idx val="31"/>
              <c:layout>
                <c:manualLayout>
                  <c:x val="-2.9253911689838083E-2"/>
                  <c:y val="-3.8424801234026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8E-45D4-868D-4BCBD2C35DB0}"/>
                </c:ext>
              </c:extLst>
            </c:dLbl>
            <c:dLbl>
              <c:idx val="32"/>
              <c:layout>
                <c:manualLayout>
                  <c:x val="-2.7890039269388347E-2"/>
                  <c:y val="3.6713321765699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7781799312893E-2"/>
                      <c:h val="4.55420512181677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48E-45D4-868D-4BCBD2C35D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Roboto" panose="02000000000000000000" pitchFamily="2" charset="0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'Coef. de Gini'!$B$6:$B$39</c:f>
              <c:strCache>
                <c:ptCount val="34"/>
                <c:pt idx="0">
                  <c:v>2 trim. 2016</c:v>
                </c:pt>
                <c:pt idx="1">
                  <c:v>3 trim. 2016</c:v>
                </c:pt>
                <c:pt idx="2">
                  <c:v>4 trim. 2016</c:v>
                </c:pt>
                <c:pt idx="3">
                  <c:v>1 trim. 2017</c:v>
                </c:pt>
                <c:pt idx="4">
                  <c:v>2 trim. 2017</c:v>
                </c:pt>
                <c:pt idx="5">
                  <c:v>3 trim. 2017</c:v>
                </c:pt>
                <c:pt idx="6">
                  <c:v>4 trim. 2017</c:v>
                </c:pt>
                <c:pt idx="7">
                  <c:v>1 trim. 2018</c:v>
                </c:pt>
                <c:pt idx="8">
                  <c:v>2 trim. 2018</c:v>
                </c:pt>
                <c:pt idx="9">
                  <c:v>3 trim. 2018</c:v>
                </c:pt>
                <c:pt idx="10">
                  <c:v>4 trim. 2018</c:v>
                </c:pt>
                <c:pt idx="11">
                  <c:v>1 trim. 2019</c:v>
                </c:pt>
                <c:pt idx="12">
                  <c:v>2 trim. 2019</c:v>
                </c:pt>
                <c:pt idx="13">
                  <c:v>3 trim. 2019</c:v>
                </c:pt>
                <c:pt idx="14">
                  <c:v>4 trim. 2019</c:v>
                </c:pt>
                <c:pt idx="15">
                  <c:v>1 trim. 2020</c:v>
                </c:pt>
                <c:pt idx="16">
                  <c:v>2 trim. 2020</c:v>
                </c:pt>
                <c:pt idx="17">
                  <c:v>3 trim. 2020</c:v>
                </c:pt>
                <c:pt idx="18">
                  <c:v>4 trim. 2020</c:v>
                </c:pt>
                <c:pt idx="19">
                  <c:v>1 trim. 2021</c:v>
                </c:pt>
                <c:pt idx="20">
                  <c:v>2 trim. 2021</c:v>
                </c:pt>
                <c:pt idx="21">
                  <c:v>3 trim. 2021</c:v>
                </c:pt>
                <c:pt idx="22">
                  <c:v>4 trim. 2021</c:v>
                </c:pt>
                <c:pt idx="23">
                  <c:v>1 trim. 2022</c:v>
                </c:pt>
                <c:pt idx="24">
                  <c:v>2 trim. 2022</c:v>
                </c:pt>
                <c:pt idx="25">
                  <c:v>3 trim. 2022</c:v>
                </c:pt>
                <c:pt idx="26">
                  <c:v>4 trim. 2022</c:v>
                </c:pt>
                <c:pt idx="27">
                  <c:v>1 trim. 2023</c:v>
                </c:pt>
                <c:pt idx="28">
                  <c:v>2 trim. 2023</c:v>
                </c:pt>
                <c:pt idx="29">
                  <c:v>3 trim. 2023</c:v>
                </c:pt>
                <c:pt idx="30">
                  <c:v>4 trim. 2023</c:v>
                </c:pt>
                <c:pt idx="31">
                  <c:v>1 trim. 2024</c:v>
                </c:pt>
                <c:pt idx="32">
                  <c:v>2 trim. 2024</c:v>
                </c:pt>
                <c:pt idx="33">
                  <c:v>3 trim. 2024</c:v>
                </c:pt>
              </c:strCache>
            </c:strRef>
          </c:cat>
          <c:val>
            <c:numRef>
              <c:f>'Coef. de Gini'!$C$6:$C$39</c:f>
              <c:numCache>
                <c:formatCode>0.000</c:formatCode>
                <c:ptCount val="34"/>
                <c:pt idx="0">
                  <c:v>0.39500000000000002</c:v>
                </c:pt>
                <c:pt idx="1">
                  <c:v>0.38400000000000001</c:v>
                </c:pt>
                <c:pt idx="2">
                  <c:v>0.39300000000000002</c:v>
                </c:pt>
                <c:pt idx="3">
                  <c:v>0.39500000000000002</c:v>
                </c:pt>
                <c:pt idx="4">
                  <c:v>0.34799999999999998</c:v>
                </c:pt>
                <c:pt idx="5">
                  <c:v>0.374</c:v>
                </c:pt>
                <c:pt idx="6">
                  <c:v>0.371</c:v>
                </c:pt>
                <c:pt idx="7">
                  <c:v>0.4</c:v>
                </c:pt>
                <c:pt idx="8">
                  <c:v>0.39900000000000002</c:v>
                </c:pt>
                <c:pt idx="9">
                  <c:v>0.40799999999999997</c:v>
                </c:pt>
                <c:pt idx="10">
                  <c:v>0.39700000000000002</c:v>
                </c:pt>
                <c:pt idx="11">
                  <c:v>0.42299999999999999</c:v>
                </c:pt>
                <c:pt idx="12">
                  <c:v>0.38900000000000001</c:v>
                </c:pt>
                <c:pt idx="13">
                  <c:v>0.41599999999999998</c:v>
                </c:pt>
                <c:pt idx="14">
                  <c:v>0.41599999999999998</c:v>
                </c:pt>
                <c:pt idx="15">
                  <c:v>0.40200000000000002</c:v>
                </c:pt>
                <c:pt idx="16">
                  <c:v>0.433</c:v>
                </c:pt>
                <c:pt idx="17">
                  <c:v>0.4</c:v>
                </c:pt>
                <c:pt idx="18">
                  <c:v>0.40600000000000003</c:v>
                </c:pt>
                <c:pt idx="19">
                  <c:v>0.42199999999999999</c:v>
                </c:pt>
                <c:pt idx="20">
                  <c:v>0.41099999999999998</c:v>
                </c:pt>
                <c:pt idx="21">
                  <c:v>0.372</c:v>
                </c:pt>
                <c:pt idx="22">
                  <c:v>0.371</c:v>
                </c:pt>
                <c:pt idx="23" formatCode="General">
                  <c:v>0.38400000000000001</c:v>
                </c:pt>
                <c:pt idx="24" formatCode="General">
                  <c:v>0.36299999999999999</c:v>
                </c:pt>
                <c:pt idx="25" formatCode="General">
                  <c:v>0.373</c:v>
                </c:pt>
                <c:pt idx="26" formatCode="General">
                  <c:v>0.374</c:v>
                </c:pt>
                <c:pt idx="27" formatCode="General">
                  <c:v>0.371</c:v>
                </c:pt>
                <c:pt idx="28" formatCode="General">
                  <c:v>0.36099999999999999</c:v>
                </c:pt>
                <c:pt idx="29" formatCode="General">
                  <c:v>0.36899999999999999</c:v>
                </c:pt>
                <c:pt idx="30" formatCode="General">
                  <c:v>0.35299999999999998</c:v>
                </c:pt>
                <c:pt idx="31" formatCode="General">
                  <c:v>0.38200000000000001</c:v>
                </c:pt>
                <c:pt idx="32" formatCode="General">
                  <c:v>0.35799999999999998</c:v>
                </c:pt>
                <c:pt idx="33" formatCode="General">
                  <c:v>0.371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96-4768-9DBD-CD6F1ECDA90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1030840"/>
        <c:axId val="661028096"/>
      </c:lineChart>
      <c:catAx>
        <c:axId val="66103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Roboto" panose="02000000000000000000" pitchFamily="2" charset="0"/>
                <a:cs typeface="+mn-cs"/>
              </a:defRPr>
            </a:pPr>
            <a:endParaRPr lang="es-AR"/>
          </a:p>
        </c:txPr>
        <c:crossAx val="661028096"/>
        <c:crosses val="autoZero"/>
        <c:auto val="1"/>
        <c:lblAlgn val="ctr"/>
        <c:lblOffset val="100"/>
        <c:noMultiLvlLbl val="0"/>
      </c:catAx>
      <c:valAx>
        <c:axId val="661028096"/>
        <c:scaling>
          <c:orientation val="minMax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Roboto" panose="02000000000000000000" pitchFamily="2" charset="0"/>
                <a:cs typeface="+mn-cs"/>
              </a:defRPr>
            </a:pPr>
            <a:endParaRPr lang="es-AR"/>
          </a:p>
        </c:txPr>
        <c:crossAx val="661030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Calibri" panose="020F0502020204030204" pitchFamily="34" charset="0"/>
          <a:ea typeface="Roboto" panose="02000000000000000000" pitchFamily="2" charset="0"/>
        </a:defRPr>
      </a:pPr>
      <a:endParaRPr lang="es-AR"/>
    </a:p>
  </c:txPr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Ingreso laborales</c:v>
                </c:pt>
              </c:strCache>
            </c:strRef>
          </c:tx>
          <c:spPr>
            <a:solidFill>
              <a:srgbClr val="11334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Hoja1!$A$2:$B$21</c:f>
              <c:multiLvlStrCache>
                <c:ptCount val="20"/>
                <c:lvl>
                  <c:pt idx="0">
                    <c:v>Varon</c:v>
                  </c:pt>
                  <c:pt idx="1">
                    <c:v>Mujer</c:v>
                  </c:pt>
                  <c:pt idx="2">
                    <c:v>Varon</c:v>
                  </c:pt>
                  <c:pt idx="3">
                    <c:v>Mujer</c:v>
                  </c:pt>
                  <c:pt idx="4">
                    <c:v>Varon</c:v>
                  </c:pt>
                  <c:pt idx="5">
                    <c:v>Mujer</c:v>
                  </c:pt>
                  <c:pt idx="6">
                    <c:v>Varon</c:v>
                  </c:pt>
                  <c:pt idx="7">
                    <c:v>Mujer</c:v>
                  </c:pt>
                  <c:pt idx="8">
                    <c:v>Varon</c:v>
                  </c:pt>
                  <c:pt idx="9">
                    <c:v>Mujer</c:v>
                  </c:pt>
                  <c:pt idx="10">
                    <c:v>Varon</c:v>
                  </c:pt>
                  <c:pt idx="11">
                    <c:v>Mujer</c:v>
                  </c:pt>
                  <c:pt idx="12">
                    <c:v>Varon</c:v>
                  </c:pt>
                  <c:pt idx="13">
                    <c:v>Mujer</c:v>
                  </c:pt>
                  <c:pt idx="14">
                    <c:v>Varon</c:v>
                  </c:pt>
                  <c:pt idx="15">
                    <c:v>Mujer</c:v>
                  </c:pt>
                  <c:pt idx="16">
                    <c:v>Varon</c:v>
                  </c:pt>
                  <c:pt idx="17">
                    <c:v>Mujer</c:v>
                  </c:pt>
                  <c:pt idx="18">
                    <c:v>Varon</c:v>
                  </c:pt>
                  <c:pt idx="19">
                    <c:v>Mujer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3</c:v>
                  </c:pt>
                  <c:pt idx="6">
                    <c:v>4</c:v>
                  </c:pt>
                  <c:pt idx="8">
                    <c:v>5</c:v>
                  </c:pt>
                  <c:pt idx="10">
                    <c:v>6</c:v>
                  </c:pt>
                  <c:pt idx="12">
                    <c:v>7</c:v>
                  </c:pt>
                  <c:pt idx="14">
                    <c:v>8</c:v>
                  </c:pt>
                  <c:pt idx="16">
                    <c:v>9</c:v>
                  </c:pt>
                  <c:pt idx="18">
                    <c:v>10</c:v>
                  </c:pt>
                </c:lvl>
              </c:multiLvlStrCache>
            </c:multiLvlStrRef>
          </c:cat>
          <c:val>
            <c:numRef>
              <c:f>Hoja1!$C$2:$C$21</c:f>
              <c:numCache>
                <c:formatCode>General</c:formatCode>
                <c:ptCount val="20"/>
                <c:pt idx="0">
                  <c:v>68.900000000000006</c:v>
                </c:pt>
                <c:pt idx="1">
                  <c:v>53.6</c:v>
                </c:pt>
                <c:pt idx="2">
                  <c:v>97.1</c:v>
                </c:pt>
                <c:pt idx="3">
                  <c:v>46.9</c:v>
                </c:pt>
                <c:pt idx="4">
                  <c:v>74.400000000000006</c:v>
                </c:pt>
                <c:pt idx="5">
                  <c:v>40.4</c:v>
                </c:pt>
                <c:pt idx="6">
                  <c:v>62.9</c:v>
                </c:pt>
                <c:pt idx="7">
                  <c:v>22.2</c:v>
                </c:pt>
                <c:pt idx="8">
                  <c:v>62.8</c:v>
                </c:pt>
                <c:pt idx="9">
                  <c:v>40.200000000000003</c:v>
                </c:pt>
                <c:pt idx="10">
                  <c:v>64.8</c:v>
                </c:pt>
                <c:pt idx="11">
                  <c:v>37.5</c:v>
                </c:pt>
                <c:pt idx="12">
                  <c:v>66.7</c:v>
                </c:pt>
                <c:pt idx="13">
                  <c:v>69.3</c:v>
                </c:pt>
                <c:pt idx="14">
                  <c:v>89.4</c:v>
                </c:pt>
                <c:pt idx="15">
                  <c:v>63.8</c:v>
                </c:pt>
                <c:pt idx="16">
                  <c:v>92.6</c:v>
                </c:pt>
                <c:pt idx="17">
                  <c:v>75.900000000000006</c:v>
                </c:pt>
                <c:pt idx="18">
                  <c:v>89.8</c:v>
                </c:pt>
                <c:pt idx="19">
                  <c:v>81.2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1-4138-B3E1-19E442E93060}"/>
            </c:ext>
          </c:extLst>
        </c:ser>
        <c:ser>
          <c:idx val="1"/>
          <c:order val="1"/>
          <c:tx>
            <c:strRef>
              <c:f>Hoja1!$D$1</c:f>
              <c:strCache>
                <c:ptCount val="1"/>
                <c:pt idx="0">
                  <c:v>Ingreso no laborales</c:v>
                </c:pt>
              </c:strCache>
            </c:strRef>
          </c:tx>
          <c:spPr>
            <a:solidFill>
              <a:srgbClr val="77942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Hoja1!$A$2:$B$21</c:f>
              <c:multiLvlStrCache>
                <c:ptCount val="20"/>
                <c:lvl>
                  <c:pt idx="0">
                    <c:v>Varon</c:v>
                  </c:pt>
                  <c:pt idx="1">
                    <c:v>Mujer</c:v>
                  </c:pt>
                  <c:pt idx="2">
                    <c:v>Varon</c:v>
                  </c:pt>
                  <c:pt idx="3">
                    <c:v>Mujer</c:v>
                  </c:pt>
                  <c:pt idx="4">
                    <c:v>Varon</c:v>
                  </c:pt>
                  <c:pt idx="5">
                    <c:v>Mujer</c:v>
                  </c:pt>
                  <c:pt idx="6">
                    <c:v>Varon</c:v>
                  </c:pt>
                  <c:pt idx="7">
                    <c:v>Mujer</c:v>
                  </c:pt>
                  <c:pt idx="8">
                    <c:v>Varon</c:v>
                  </c:pt>
                  <c:pt idx="9">
                    <c:v>Mujer</c:v>
                  </c:pt>
                  <c:pt idx="10">
                    <c:v>Varon</c:v>
                  </c:pt>
                  <c:pt idx="11">
                    <c:v>Mujer</c:v>
                  </c:pt>
                  <c:pt idx="12">
                    <c:v>Varon</c:v>
                  </c:pt>
                  <c:pt idx="13">
                    <c:v>Mujer</c:v>
                  </c:pt>
                  <c:pt idx="14">
                    <c:v>Varon</c:v>
                  </c:pt>
                  <c:pt idx="15">
                    <c:v>Mujer</c:v>
                  </c:pt>
                  <c:pt idx="16">
                    <c:v>Varon</c:v>
                  </c:pt>
                  <c:pt idx="17">
                    <c:v>Mujer</c:v>
                  </c:pt>
                  <c:pt idx="18">
                    <c:v>Varon</c:v>
                  </c:pt>
                  <c:pt idx="19">
                    <c:v>Mujer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3</c:v>
                  </c:pt>
                  <c:pt idx="6">
                    <c:v>4</c:v>
                  </c:pt>
                  <c:pt idx="8">
                    <c:v>5</c:v>
                  </c:pt>
                  <c:pt idx="10">
                    <c:v>6</c:v>
                  </c:pt>
                  <c:pt idx="12">
                    <c:v>7</c:v>
                  </c:pt>
                  <c:pt idx="14">
                    <c:v>8</c:v>
                  </c:pt>
                  <c:pt idx="16">
                    <c:v>9</c:v>
                  </c:pt>
                  <c:pt idx="18">
                    <c:v>10</c:v>
                  </c:pt>
                </c:lvl>
              </c:multiLvlStrCache>
            </c:multiLvlStrRef>
          </c:cat>
          <c:val>
            <c:numRef>
              <c:f>Hoja1!$D$2:$D$21</c:f>
              <c:numCache>
                <c:formatCode>General</c:formatCode>
                <c:ptCount val="20"/>
                <c:pt idx="0">
                  <c:v>31.1</c:v>
                </c:pt>
                <c:pt idx="1">
                  <c:v>46.4</c:v>
                </c:pt>
                <c:pt idx="2">
                  <c:v>2.9</c:v>
                </c:pt>
                <c:pt idx="3">
                  <c:v>53.1</c:v>
                </c:pt>
                <c:pt idx="4">
                  <c:v>25.6</c:v>
                </c:pt>
                <c:pt idx="5">
                  <c:v>59.6</c:v>
                </c:pt>
                <c:pt idx="6">
                  <c:v>37.1</c:v>
                </c:pt>
                <c:pt idx="7">
                  <c:v>77.8</c:v>
                </c:pt>
                <c:pt idx="8">
                  <c:v>37.200000000000003</c:v>
                </c:pt>
                <c:pt idx="9">
                  <c:v>59.8</c:v>
                </c:pt>
                <c:pt idx="10">
                  <c:v>35.200000000000003</c:v>
                </c:pt>
                <c:pt idx="11">
                  <c:v>62.5</c:v>
                </c:pt>
                <c:pt idx="12">
                  <c:v>33.299999999999997</c:v>
                </c:pt>
                <c:pt idx="13">
                  <c:v>30.7</c:v>
                </c:pt>
                <c:pt idx="14">
                  <c:v>10.6</c:v>
                </c:pt>
                <c:pt idx="15">
                  <c:v>36.200000000000003</c:v>
                </c:pt>
                <c:pt idx="16">
                  <c:v>7.4</c:v>
                </c:pt>
                <c:pt idx="17">
                  <c:v>24.1</c:v>
                </c:pt>
                <c:pt idx="18">
                  <c:v>10.199999999999999</c:v>
                </c:pt>
                <c:pt idx="19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1-4138-B3E1-19E442E9306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"/>
        <c:overlap val="100"/>
        <c:axId val="2121861264"/>
        <c:axId val="2113419136"/>
      </c:barChart>
      <c:catAx>
        <c:axId val="212186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113419136"/>
        <c:crosses val="autoZero"/>
        <c:auto val="1"/>
        <c:lblAlgn val="ctr"/>
        <c:lblOffset val="100"/>
        <c:noMultiLvlLbl val="0"/>
      </c:catAx>
      <c:valAx>
        <c:axId val="21134191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12186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0.95397</cdr:y>
    </cdr:from>
    <cdr:to>
      <cdr:x>1</cdr:x>
      <cdr:y>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5791200"/>
          <a:ext cx="929640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AR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0.02222</cdr:x>
      <cdr:y>0.93822</cdr:y>
    </cdr:from>
    <cdr:to>
      <cdr:x>0.64444</cdr:x>
      <cdr:y>1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207065" y="5659782"/>
          <a:ext cx="5797826" cy="3727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AR" sz="1100">
              <a:latin typeface="Calibri" panose="020F0502020204030204" pitchFamily="34" charset="0"/>
              <a:cs typeface="Calibri" panose="020F0502020204030204" pitchFamily="34" charset="0"/>
            </a:rPr>
            <a:t>Fuente: Dirección Estadística de la Provincia (DEP). INDEC, Encuesta Permanente de Hogares (EPH).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676275</xdr:colOff>
      <xdr:row>5</xdr:row>
      <xdr:rowOff>28575</xdr:rowOff>
    </xdr:from>
    <xdr:to>
      <xdr:col>14</xdr:col>
      <xdr:colOff>171450</xdr:colOff>
      <xdr:row>19</xdr:row>
      <xdr:rowOff>104775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co">
    <a:dk1>
      <a:sysClr val="windowText" lastClr="000000"/>
    </a:dk1>
    <a:lt1>
      <a:sysClr val="window" lastClr="FFFFFF"/>
    </a:lt1>
    <a:dk2>
      <a:srgbClr val="FFFFFF"/>
    </a:dk2>
    <a:lt2>
      <a:srgbClr val="FFFFFF"/>
    </a:lt2>
    <a:accent1>
      <a:srgbClr val="11334A"/>
    </a:accent1>
    <a:accent2>
      <a:srgbClr val="96961B"/>
    </a:accent2>
    <a:accent3>
      <a:srgbClr val="CD4D4D"/>
    </a:accent3>
    <a:accent4>
      <a:srgbClr val="11334A"/>
    </a:accent4>
    <a:accent5>
      <a:srgbClr val="96961B"/>
    </a:accent5>
    <a:accent6>
      <a:srgbClr val="CD4D4D"/>
    </a:accent6>
    <a:hlink>
      <a:srgbClr val="11334A"/>
    </a:hlink>
    <a:folHlink>
      <a:srgbClr val="11334A"/>
    </a:folHlink>
  </a:clrScheme>
  <a:fontScheme name="Informe">
    <a:majorFont>
      <a:latin typeface="Montserrat Light"/>
      <a:ea typeface=""/>
      <a:cs typeface=""/>
    </a:majorFont>
    <a:minorFont>
      <a:latin typeface="Montserrat Light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0"/>
  <sheetViews>
    <sheetView showGridLines="0" topLeftCell="A31" zoomScale="115" zoomScaleNormal="115" workbookViewId="0">
      <selection activeCell="E37" sqref="E37"/>
    </sheetView>
  </sheetViews>
  <sheetFormatPr baseColWidth="10" defaultRowHeight="15" x14ac:dyDescent="0.25"/>
  <cols>
    <col min="2" max="3" width="22.5703125" customWidth="1"/>
  </cols>
  <sheetData>
    <row r="1" spans="2:3" ht="18" customHeight="1" x14ac:dyDescent="0.25">
      <c r="B1" s="23" t="s">
        <v>1</v>
      </c>
      <c r="C1" s="23"/>
    </row>
    <row r="2" spans="2:3" ht="18" customHeight="1" x14ac:dyDescent="0.25">
      <c r="B2" s="22" t="s">
        <v>2</v>
      </c>
      <c r="C2" s="22"/>
    </row>
    <row r="3" spans="2:3" x14ac:dyDescent="0.25">
      <c r="B3" s="21" t="s">
        <v>6</v>
      </c>
      <c r="C3" s="21"/>
    </row>
    <row r="4" spans="2:3" x14ac:dyDescent="0.25">
      <c r="B4" s="22" t="s">
        <v>42</v>
      </c>
      <c r="C4" s="22"/>
    </row>
    <row r="5" spans="2:3" x14ac:dyDescent="0.25">
      <c r="B5" s="8" t="s">
        <v>0</v>
      </c>
      <c r="C5" s="8" t="s">
        <v>1</v>
      </c>
    </row>
    <row r="6" spans="2:3" x14ac:dyDescent="0.25">
      <c r="B6" s="6" t="s">
        <v>7</v>
      </c>
      <c r="C6" s="7">
        <v>0.39500000000000002</v>
      </c>
    </row>
    <row r="7" spans="2:3" x14ac:dyDescent="0.25">
      <c r="B7" s="6" t="s">
        <v>8</v>
      </c>
      <c r="C7" s="7">
        <v>0.38400000000000001</v>
      </c>
    </row>
    <row r="8" spans="2:3" x14ac:dyDescent="0.25">
      <c r="B8" s="6" t="s">
        <v>9</v>
      </c>
      <c r="C8" s="7">
        <v>0.39300000000000002</v>
      </c>
    </row>
    <row r="9" spans="2:3" x14ac:dyDescent="0.25">
      <c r="B9" s="6" t="s">
        <v>10</v>
      </c>
      <c r="C9" s="7">
        <v>0.39500000000000002</v>
      </c>
    </row>
    <row r="10" spans="2:3" x14ac:dyDescent="0.25">
      <c r="B10" s="6" t="s">
        <v>11</v>
      </c>
      <c r="C10" s="7">
        <v>0.34799999999999998</v>
      </c>
    </row>
    <row r="11" spans="2:3" x14ac:dyDescent="0.25">
      <c r="B11" s="6" t="s">
        <v>12</v>
      </c>
      <c r="C11" s="7">
        <v>0.374</v>
      </c>
    </row>
    <row r="12" spans="2:3" x14ac:dyDescent="0.25">
      <c r="B12" s="6" t="s">
        <v>13</v>
      </c>
      <c r="C12" s="7">
        <v>0.371</v>
      </c>
    </row>
    <row r="13" spans="2:3" x14ac:dyDescent="0.25">
      <c r="B13" s="6" t="s">
        <v>14</v>
      </c>
      <c r="C13" s="7">
        <v>0.4</v>
      </c>
    </row>
    <row r="14" spans="2:3" x14ac:dyDescent="0.25">
      <c r="B14" s="6" t="s">
        <v>15</v>
      </c>
      <c r="C14" s="7">
        <v>0.39900000000000002</v>
      </c>
    </row>
    <row r="15" spans="2:3" x14ac:dyDescent="0.25">
      <c r="B15" s="6" t="s">
        <v>16</v>
      </c>
      <c r="C15" s="7">
        <v>0.40799999999999997</v>
      </c>
    </row>
    <row r="16" spans="2:3" x14ac:dyDescent="0.25">
      <c r="B16" s="6" t="s">
        <v>17</v>
      </c>
      <c r="C16" s="7">
        <v>0.39700000000000002</v>
      </c>
    </row>
    <row r="17" spans="2:3" x14ac:dyDescent="0.25">
      <c r="B17" s="6" t="s">
        <v>18</v>
      </c>
      <c r="C17" s="7">
        <v>0.42299999999999999</v>
      </c>
    </row>
    <row r="18" spans="2:3" x14ac:dyDescent="0.25">
      <c r="B18" s="6" t="s">
        <v>19</v>
      </c>
      <c r="C18" s="7">
        <v>0.38900000000000001</v>
      </c>
    </row>
    <row r="19" spans="2:3" x14ac:dyDescent="0.25">
      <c r="B19" s="6" t="s">
        <v>20</v>
      </c>
      <c r="C19" s="7">
        <v>0.41599999999999998</v>
      </c>
    </row>
    <row r="20" spans="2:3" x14ac:dyDescent="0.25">
      <c r="B20" s="6" t="s">
        <v>21</v>
      </c>
      <c r="C20" s="7">
        <v>0.41599999999999998</v>
      </c>
    </row>
    <row r="21" spans="2:3" x14ac:dyDescent="0.25">
      <c r="B21" s="6" t="s">
        <v>22</v>
      </c>
      <c r="C21" s="7">
        <v>0.40200000000000002</v>
      </c>
    </row>
    <row r="22" spans="2:3" x14ac:dyDescent="0.25">
      <c r="B22" s="6" t="s">
        <v>23</v>
      </c>
      <c r="C22" s="7">
        <v>0.433</v>
      </c>
    </row>
    <row r="23" spans="2:3" x14ac:dyDescent="0.25">
      <c r="B23" s="6" t="s">
        <v>24</v>
      </c>
      <c r="C23" s="7">
        <v>0.4</v>
      </c>
    </row>
    <row r="24" spans="2:3" x14ac:dyDescent="0.25">
      <c r="B24" s="6" t="s">
        <v>25</v>
      </c>
      <c r="C24" s="7">
        <v>0.40600000000000003</v>
      </c>
    </row>
    <row r="25" spans="2:3" x14ac:dyDescent="0.25">
      <c r="B25" s="6" t="s">
        <v>26</v>
      </c>
      <c r="C25" s="7">
        <v>0.42199999999999999</v>
      </c>
    </row>
    <row r="26" spans="2:3" x14ac:dyDescent="0.25">
      <c r="B26" s="6" t="s">
        <v>27</v>
      </c>
      <c r="C26" s="7">
        <v>0.41099999999999998</v>
      </c>
    </row>
    <row r="27" spans="2:3" x14ac:dyDescent="0.25">
      <c r="B27" s="6" t="s">
        <v>28</v>
      </c>
      <c r="C27" s="7">
        <v>0.372</v>
      </c>
    </row>
    <row r="28" spans="2:3" x14ac:dyDescent="0.25">
      <c r="B28" s="6" t="s">
        <v>29</v>
      </c>
      <c r="C28" s="7">
        <v>0.371</v>
      </c>
    </row>
    <row r="29" spans="2:3" x14ac:dyDescent="0.25">
      <c r="B29" s="6" t="s">
        <v>30</v>
      </c>
      <c r="C29" s="12">
        <v>0.38400000000000001</v>
      </c>
    </row>
    <row r="30" spans="2:3" x14ac:dyDescent="0.25">
      <c r="B30" s="6" t="s">
        <v>32</v>
      </c>
      <c r="C30" s="14">
        <v>0.36299999999999999</v>
      </c>
    </row>
    <row r="31" spans="2:3" x14ac:dyDescent="0.25">
      <c r="B31" s="6" t="s">
        <v>33</v>
      </c>
      <c r="C31" s="16">
        <v>0.373</v>
      </c>
    </row>
    <row r="32" spans="2:3" x14ac:dyDescent="0.25">
      <c r="B32" s="6" t="s">
        <v>34</v>
      </c>
      <c r="C32" s="16">
        <v>0.374</v>
      </c>
    </row>
    <row r="33" spans="2:3" x14ac:dyDescent="0.25">
      <c r="B33" s="6" t="s">
        <v>35</v>
      </c>
      <c r="C33" s="16">
        <v>0.371</v>
      </c>
    </row>
    <row r="34" spans="2:3" x14ac:dyDescent="0.25">
      <c r="B34" s="6" t="s">
        <v>36</v>
      </c>
      <c r="C34" s="16">
        <v>0.36099999999999999</v>
      </c>
    </row>
    <row r="35" spans="2:3" x14ac:dyDescent="0.25">
      <c r="B35" s="6" t="s">
        <v>37</v>
      </c>
      <c r="C35" s="16">
        <v>0.36899999999999999</v>
      </c>
    </row>
    <row r="36" spans="2:3" x14ac:dyDescent="0.25">
      <c r="B36" s="6" t="s">
        <v>38</v>
      </c>
      <c r="C36" s="16">
        <v>0.35299999999999998</v>
      </c>
    </row>
    <row r="37" spans="2:3" x14ac:dyDescent="0.25">
      <c r="B37" s="6" t="s">
        <v>39</v>
      </c>
      <c r="C37" s="16">
        <v>0.38200000000000001</v>
      </c>
    </row>
    <row r="38" spans="2:3" x14ac:dyDescent="0.25">
      <c r="B38" s="17" t="s">
        <v>40</v>
      </c>
      <c r="C38" s="18">
        <v>0.35799999999999998</v>
      </c>
    </row>
    <row r="39" spans="2:3" ht="15.75" thickBot="1" x14ac:dyDescent="0.3">
      <c r="B39" s="13" t="s">
        <v>41</v>
      </c>
      <c r="C39" s="15">
        <v>0.371</v>
      </c>
    </row>
    <row r="40" spans="2:3" ht="15.75" thickTop="1" x14ac:dyDescent="0.25">
      <c r="B40" s="9" t="s">
        <v>31</v>
      </c>
    </row>
  </sheetData>
  <mergeCells count="4">
    <mergeCell ref="B3:C3"/>
    <mergeCell ref="B4:C4"/>
    <mergeCell ref="B1:C1"/>
    <mergeCell ref="B2:C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G3" workbookViewId="0">
      <selection activeCell="I17" sqref="I17"/>
    </sheetView>
  </sheetViews>
  <sheetFormatPr baseColWidth="10" defaultRowHeight="15" x14ac:dyDescent="0.25"/>
  <cols>
    <col min="5" max="5" width="12" bestFit="1" customWidth="1"/>
    <col min="6" max="6" width="15" customWidth="1"/>
    <col min="7" max="7" width="12" bestFit="1" customWidth="1"/>
    <col min="8" max="8" width="19.85546875" customWidth="1"/>
    <col min="9" max="9" width="19" customWidth="1"/>
  </cols>
  <sheetData>
    <row r="1" spans="1:12" x14ac:dyDescent="0.25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H1" t="s">
        <v>47</v>
      </c>
      <c r="I1" t="s">
        <v>48</v>
      </c>
    </row>
    <row r="2" spans="1:12" x14ac:dyDescent="0.25">
      <c r="A2" s="24" t="s">
        <v>49</v>
      </c>
      <c r="B2" t="s">
        <v>50</v>
      </c>
      <c r="C2">
        <v>68.900000000000006</v>
      </c>
      <c r="D2">
        <v>31.1</v>
      </c>
      <c r="E2">
        <v>291164600</v>
      </c>
      <c r="F2">
        <v>606058000</v>
      </c>
      <c r="G2" t="s">
        <v>51</v>
      </c>
      <c r="H2">
        <f>SUMIF(B2:B21,"Mujer",E2:E21)</f>
        <v>37695266700</v>
      </c>
      <c r="I2">
        <f>SUMIF(B2:B21,"Mujer",F2:F21)</f>
        <v>53133079592</v>
      </c>
      <c r="J2">
        <f>I2/(I2+H2)</f>
        <v>0.58498345242557681</v>
      </c>
      <c r="L2" t="s">
        <v>61</v>
      </c>
    </row>
    <row r="3" spans="1:12" x14ac:dyDescent="0.25">
      <c r="A3" s="24"/>
      <c r="B3" t="s">
        <v>51</v>
      </c>
      <c r="C3">
        <v>53.6</v>
      </c>
      <c r="D3">
        <v>46.4</v>
      </c>
      <c r="E3">
        <v>1065242000</v>
      </c>
      <c r="F3">
        <v>608620000</v>
      </c>
      <c r="G3" t="s">
        <v>50</v>
      </c>
      <c r="H3">
        <f>SUMIF(B2:B22,"Varon",E2:E22)</f>
        <v>15297551000</v>
      </c>
      <c r="I3">
        <f>SUMIF(B2:B22,"Varon",F2:F22)</f>
        <v>90191094000</v>
      </c>
      <c r="J3">
        <f>I3/(I3+H3)</f>
        <v>0.85498390845763539</v>
      </c>
      <c r="L3" s="20">
        <f>(H2+I2)/(I3+H3)</f>
        <v>0.86102486473307149</v>
      </c>
    </row>
    <row r="4" spans="1:12" x14ac:dyDescent="0.25">
      <c r="A4" s="24" t="s">
        <v>52</v>
      </c>
      <c r="B4" t="s">
        <v>50</v>
      </c>
      <c r="C4">
        <v>97.1</v>
      </c>
      <c r="D4">
        <v>2.9</v>
      </c>
      <c r="E4">
        <v>693737000</v>
      </c>
      <c r="F4">
        <v>1942899000</v>
      </c>
    </row>
    <row r="5" spans="1:12" x14ac:dyDescent="0.25">
      <c r="A5" s="24"/>
      <c r="B5" t="s">
        <v>51</v>
      </c>
      <c r="C5">
        <v>46.9</v>
      </c>
      <c r="D5">
        <v>53.1</v>
      </c>
      <c r="E5">
        <v>1968712200</v>
      </c>
      <c r="F5">
        <v>1338164000</v>
      </c>
    </row>
    <row r="6" spans="1:12" x14ac:dyDescent="0.25">
      <c r="A6" s="24" t="s">
        <v>53</v>
      </c>
      <c r="B6" t="s">
        <v>50</v>
      </c>
      <c r="C6">
        <v>74.400000000000006</v>
      </c>
      <c r="D6">
        <v>25.6</v>
      </c>
      <c r="E6">
        <v>1294923000</v>
      </c>
      <c r="F6">
        <v>1801031000</v>
      </c>
    </row>
    <row r="7" spans="1:12" x14ac:dyDescent="0.25">
      <c r="A7" s="24"/>
      <c r="B7" t="s">
        <v>51</v>
      </c>
      <c r="C7">
        <v>40.4</v>
      </c>
      <c r="D7">
        <v>59.6</v>
      </c>
      <c r="E7">
        <v>3959864500</v>
      </c>
      <c r="F7">
        <v>2007048000</v>
      </c>
    </row>
    <row r="8" spans="1:12" x14ac:dyDescent="0.25">
      <c r="A8" s="24" t="s">
        <v>54</v>
      </c>
      <c r="B8" t="s">
        <v>50</v>
      </c>
      <c r="C8">
        <v>62.9</v>
      </c>
      <c r="D8">
        <v>37.1</v>
      </c>
      <c r="E8">
        <v>1590890000</v>
      </c>
      <c r="F8">
        <v>3153958000</v>
      </c>
    </row>
    <row r="9" spans="1:12" x14ac:dyDescent="0.25">
      <c r="A9" s="24"/>
      <c r="B9" t="s">
        <v>51</v>
      </c>
      <c r="C9">
        <v>22.2</v>
      </c>
      <c r="D9">
        <v>77.8</v>
      </c>
      <c r="E9">
        <v>4021904000</v>
      </c>
      <c r="F9">
        <v>2446728000</v>
      </c>
    </row>
    <row r="10" spans="1:12" x14ac:dyDescent="0.25">
      <c r="A10" s="24" t="s">
        <v>55</v>
      </c>
      <c r="B10" t="s">
        <v>50</v>
      </c>
      <c r="C10">
        <v>62.8</v>
      </c>
      <c r="D10">
        <v>37.200000000000003</v>
      </c>
      <c r="E10">
        <v>2912433000</v>
      </c>
      <c r="F10">
        <v>3064422000</v>
      </c>
    </row>
    <row r="11" spans="1:12" x14ac:dyDescent="0.25">
      <c r="A11" s="24"/>
      <c r="B11" t="s">
        <v>51</v>
      </c>
      <c r="C11">
        <v>40.200000000000003</v>
      </c>
      <c r="D11">
        <v>59.8</v>
      </c>
      <c r="E11">
        <v>5381687000</v>
      </c>
      <c r="F11">
        <v>1842233200</v>
      </c>
    </row>
    <row r="12" spans="1:12" x14ac:dyDescent="0.25">
      <c r="A12" s="24" t="s">
        <v>56</v>
      </c>
      <c r="B12" t="s">
        <v>50</v>
      </c>
      <c r="C12">
        <v>64.8</v>
      </c>
      <c r="D12">
        <v>35.200000000000003</v>
      </c>
      <c r="E12">
        <v>2026131000</v>
      </c>
      <c r="F12">
        <v>7738683000</v>
      </c>
    </row>
    <row r="13" spans="1:12" x14ac:dyDescent="0.25">
      <c r="A13" s="24"/>
      <c r="B13" t="s">
        <v>51</v>
      </c>
      <c r="C13">
        <v>37.5</v>
      </c>
      <c r="D13">
        <v>62.5</v>
      </c>
      <c r="E13">
        <v>3437170000</v>
      </c>
      <c r="F13">
        <v>3223098000</v>
      </c>
    </row>
    <row r="14" spans="1:12" x14ac:dyDescent="0.25">
      <c r="A14" s="24" t="s">
        <v>57</v>
      </c>
      <c r="B14" t="s">
        <v>50</v>
      </c>
      <c r="C14">
        <v>66.7</v>
      </c>
      <c r="D14">
        <v>33.299999999999997</v>
      </c>
      <c r="E14">
        <v>1127524000</v>
      </c>
      <c r="F14">
        <v>8436775000</v>
      </c>
    </row>
    <row r="15" spans="1:12" x14ac:dyDescent="0.25">
      <c r="A15" s="24"/>
      <c r="B15" t="s">
        <v>51</v>
      </c>
      <c r="C15">
        <v>69.3</v>
      </c>
      <c r="D15">
        <v>30.7</v>
      </c>
      <c r="E15">
        <v>5030333000</v>
      </c>
      <c r="F15">
        <v>5865781400</v>
      </c>
    </row>
    <row r="16" spans="1:12" x14ac:dyDescent="0.25">
      <c r="A16" s="24" t="s">
        <v>58</v>
      </c>
      <c r="B16" t="s">
        <v>50</v>
      </c>
      <c r="C16">
        <v>89.4</v>
      </c>
      <c r="D16">
        <v>10.6</v>
      </c>
      <c r="E16">
        <v>1751382000</v>
      </c>
      <c r="F16">
        <v>10684088000</v>
      </c>
    </row>
    <row r="17" spans="1:9" x14ac:dyDescent="0.25">
      <c r="A17" s="24"/>
      <c r="B17" t="s">
        <v>51</v>
      </c>
      <c r="C17">
        <v>63.8</v>
      </c>
      <c r="D17">
        <v>36.200000000000003</v>
      </c>
      <c r="E17">
        <v>3973048000</v>
      </c>
      <c r="F17">
        <v>8807671400</v>
      </c>
    </row>
    <row r="18" spans="1:9" x14ac:dyDescent="0.25">
      <c r="A18" s="24" t="s">
        <v>59</v>
      </c>
      <c r="B18" t="s">
        <v>50</v>
      </c>
      <c r="C18">
        <v>92.6</v>
      </c>
      <c r="D18">
        <v>7.4</v>
      </c>
      <c r="E18">
        <v>2368384000</v>
      </c>
      <c r="F18">
        <v>17508420000</v>
      </c>
    </row>
    <row r="19" spans="1:9" x14ac:dyDescent="0.25">
      <c r="A19" s="24"/>
      <c r="B19" t="s">
        <v>51</v>
      </c>
      <c r="C19">
        <v>75.900000000000006</v>
      </c>
      <c r="D19">
        <v>24.1</v>
      </c>
      <c r="E19">
        <v>2086296000</v>
      </c>
      <c r="F19">
        <v>11776346000</v>
      </c>
    </row>
    <row r="20" spans="1:9" x14ac:dyDescent="0.25">
      <c r="A20" s="24" t="s">
        <v>60</v>
      </c>
      <c r="B20" t="s">
        <v>50</v>
      </c>
      <c r="C20">
        <v>89.8</v>
      </c>
      <c r="D20">
        <v>10.199999999999999</v>
      </c>
      <c r="E20">
        <v>1240982400</v>
      </c>
      <c r="F20">
        <v>35254760000</v>
      </c>
    </row>
    <row r="21" spans="1:9" x14ac:dyDescent="0.25">
      <c r="A21" s="24"/>
      <c r="B21" t="s">
        <v>51</v>
      </c>
      <c r="C21">
        <v>81.2</v>
      </c>
      <c r="D21">
        <v>18.8</v>
      </c>
      <c r="E21">
        <v>6771010000</v>
      </c>
      <c r="F21">
        <v>15217389592</v>
      </c>
    </row>
    <row r="22" spans="1:9" x14ac:dyDescent="0.25">
      <c r="F22" s="19"/>
      <c r="G22" t="s">
        <v>50</v>
      </c>
      <c r="H22" t="s">
        <v>51</v>
      </c>
    </row>
    <row r="23" spans="1:9" x14ac:dyDescent="0.25">
      <c r="G23">
        <f>E20+F20</f>
        <v>36495742400</v>
      </c>
      <c r="H23">
        <f>E2+F2</f>
        <v>897222600</v>
      </c>
      <c r="I23">
        <f>G23/H23</f>
        <v>40.67635211150499</v>
      </c>
    </row>
    <row r="24" spans="1:9" x14ac:dyDescent="0.25">
      <c r="G24">
        <f>E21+F21</f>
        <v>21988399592</v>
      </c>
      <c r="H24">
        <f>E3+F3</f>
        <v>1673862000</v>
      </c>
      <c r="I24">
        <f>G24/H24</f>
        <v>13.136327601678035</v>
      </c>
    </row>
    <row r="25" spans="1:9" x14ac:dyDescent="0.25">
      <c r="G25">
        <f>I2/(H2+I2)</f>
        <v>0.58498345242557681</v>
      </c>
      <c r="H25">
        <f>I3/(H3+I3)</f>
        <v>0.85498390845763539</v>
      </c>
    </row>
  </sheetData>
  <mergeCells count="10">
    <mergeCell ref="A14:A15"/>
    <mergeCell ref="A16:A17"/>
    <mergeCell ref="A18:A19"/>
    <mergeCell ref="A20:A21"/>
    <mergeCell ref="A2:A3"/>
    <mergeCell ref="A4:A5"/>
    <mergeCell ref="A6:A7"/>
    <mergeCell ref="A8:A9"/>
    <mergeCell ref="A10:A11"/>
    <mergeCell ref="A12:A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"/>
  <sheetViews>
    <sheetView showGridLines="0" workbookViewId="0">
      <selection activeCell="D14" sqref="D14"/>
    </sheetView>
  </sheetViews>
  <sheetFormatPr baseColWidth="10" defaultColWidth="11.42578125" defaultRowHeight="20.100000000000001" customHeight="1" x14ac:dyDescent="0.2"/>
  <cols>
    <col min="1" max="16384" width="11.42578125" style="1"/>
  </cols>
  <sheetData>
    <row r="3" spans="1:16" ht="20.100000000000001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6" ht="20.100000000000001" customHeight="1" x14ac:dyDescent="0.2">
      <c r="A4" s="2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</row>
    <row r="5" spans="1:16" ht="20.100000000000001" customHeight="1" x14ac:dyDescent="0.2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</row>
    <row r="6" spans="1:16" ht="20.100000000000001" customHeight="1" x14ac:dyDescent="0.2">
      <c r="A6" s="25" t="s">
        <v>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</row>
    <row r="7" spans="1:16" ht="20.100000000000001" customHeight="1" x14ac:dyDescent="0.2">
      <c r="A7" s="28" t="s">
        <v>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16" ht="20.100000000000001" customHeight="1" x14ac:dyDescent="0.2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</row>
    <row r="9" spans="1:16" ht="20.100000000000001" customHeight="1" x14ac:dyDescent="0.2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3"/>
    </row>
  </sheetData>
  <mergeCells count="3">
    <mergeCell ref="A6:P6"/>
    <mergeCell ref="A7:P8"/>
    <mergeCell ref="A9:P9"/>
  </mergeCells>
  <pageMargins left="0.7" right="0.7" top="0.75" bottom="0.75" header="0.3" footer="0.3"/>
  <pageSetup orientation="portrait" horizontalDpi="4294967292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Coef. de Gini</vt:lpstr>
      <vt:lpstr>Hoja1</vt:lpstr>
      <vt:lpstr>Nota general</vt:lpstr>
      <vt:lpstr>Gráfico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Olguín</dc:creator>
  <cp:lastModifiedBy>Francisco Lardies</cp:lastModifiedBy>
  <dcterms:created xsi:type="dcterms:W3CDTF">2020-04-02T16:53:51Z</dcterms:created>
  <dcterms:modified xsi:type="dcterms:W3CDTF">2025-02-19T15:37:44Z</dcterms:modified>
</cp:coreProperties>
</file>