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iel\Dropbox\Ind.Econ\PGBT\"/>
    </mc:Choice>
  </mc:AlternateContent>
  <bookViews>
    <workbookView xWindow="-105" yWindow="-105" windowWidth="19425" windowHeight="10425" tabRatio="669" activeTab="1"/>
  </bookViews>
  <sheets>
    <sheet name="PGBT- a pesos Constante de 2004" sheetId="3" r:id="rId1"/>
    <sheet name="Gráfico" sheetId="5" r:id="rId2"/>
  </sheets>
  <definedNames>
    <definedName name="_xlnm.Print_Area" localSheetId="0">'PGBT- a pesos Constante de 2004'!$A$3:$P$27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4" i="3" l="1"/>
  <c r="S8" i="3"/>
  <c r="C8" i="3"/>
  <c r="C14" i="3"/>
  <c r="C7" i="3" l="1"/>
  <c r="S7" i="3"/>
  <c r="S5" i="3" s="1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D8" i="3"/>
  <c r="E8" i="3"/>
  <c r="E7" i="3" s="1"/>
  <c r="E5" i="3" s="1"/>
  <c r="F8" i="3"/>
  <c r="F7" i="3" s="1"/>
  <c r="F5" i="3" s="1"/>
  <c r="G8" i="3"/>
  <c r="G7" i="3" s="1"/>
  <c r="G5" i="3" s="1"/>
  <c r="H8" i="3"/>
  <c r="I8" i="3"/>
  <c r="J8" i="3"/>
  <c r="K8" i="3"/>
  <c r="L8" i="3"/>
  <c r="M8" i="3"/>
  <c r="N8" i="3"/>
  <c r="N7" i="3" s="1"/>
  <c r="N5" i="3" s="1"/>
  <c r="O8" i="3"/>
  <c r="O7" i="3" s="1"/>
  <c r="O5" i="3" s="1"/>
  <c r="P8" i="3"/>
  <c r="Q8" i="3"/>
  <c r="Q7" i="3" s="1"/>
  <c r="Q5" i="3" s="1"/>
  <c r="R8" i="3"/>
  <c r="R7" i="3" s="1"/>
  <c r="R5" i="3" s="1"/>
  <c r="C5" i="3"/>
  <c r="P7" i="3" l="1"/>
  <c r="P5" i="3" s="1"/>
  <c r="D7" i="3"/>
  <c r="D5" i="3" s="1"/>
  <c r="L7" i="3"/>
  <c r="L5" i="3" s="1"/>
  <c r="M7" i="3"/>
  <c r="M5" i="3" s="1"/>
  <c r="K7" i="3"/>
  <c r="K5" i="3" s="1"/>
  <c r="J7" i="3"/>
  <c r="J5" i="3" s="1"/>
  <c r="I7" i="3"/>
  <c r="I5" i="3" s="1"/>
  <c r="H7" i="3"/>
  <c r="H5" i="3" s="1"/>
</calcChain>
</file>

<file path=xl/sharedStrings.xml><?xml version="1.0" encoding="utf-8"?>
<sst xmlns="http://schemas.openxmlformats.org/spreadsheetml/2006/main" count="42" uniqueCount="42">
  <si>
    <t>A</t>
  </si>
  <si>
    <t>Agricultura, ganadería, caza y silvicultura</t>
  </si>
  <si>
    <t>C</t>
  </si>
  <si>
    <t>Explotación de minas y canteras</t>
  </si>
  <si>
    <t>D</t>
  </si>
  <si>
    <t>Industria Manufacturera</t>
  </si>
  <si>
    <t>E</t>
  </si>
  <si>
    <t>Electricidad, gas y agua</t>
  </si>
  <si>
    <t>F</t>
  </si>
  <si>
    <t>Construcción</t>
  </si>
  <si>
    <t>G</t>
  </si>
  <si>
    <t>Comercio al por mayor, al por menor, reparaciones</t>
  </si>
  <si>
    <t>H</t>
  </si>
  <si>
    <t>Servicios de hotelería y restaurantes</t>
  </si>
  <si>
    <t>I</t>
  </si>
  <si>
    <t>Servicio de transporte, de almacenamiento y de comunicaciones</t>
  </si>
  <si>
    <t>J</t>
  </si>
  <si>
    <t>Intermediación financiera y otros servicios financieros</t>
  </si>
  <si>
    <t>K</t>
  </si>
  <si>
    <t>Servicios inmobiliarios, empresariales y de alquiler</t>
  </si>
  <si>
    <t>L</t>
  </si>
  <si>
    <t>Administración pública, defensa y seguridad social obligatoria</t>
  </si>
  <si>
    <t>M</t>
  </si>
  <si>
    <t>Enseñanza</t>
  </si>
  <si>
    <t>N</t>
  </si>
  <si>
    <t>Servicios sociales y de salud</t>
  </si>
  <si>
    <t>O</t>
  </si>
  <si>
    <t>P</t>
  </si>
  <si>
    <t>Año</t>
  </si>
  <si>
    <t>Productores de Bienes</t>
  </si>
  <si>
    <t>Productores de Servicios</t>
  </si>
  <si>
    <t>Servicios de los hogares privados que contratan servicio doméstico</t>
  </si>
  <si>
    <t>Otros servicios comunitarios, sociales y personales</t>
  </si>
  <si>
    <t>IVA y otros impuestos a los productos</t>
  </si>
  <si>
    <t>Valor Agregado Bruto a precios básicos</t>
  </si>
  <si>
    <t>Sector de actividad</t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</si>
  <si>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Dirección de Estadística de la Provincia de Tucumán</t>
    </r>
  </si>
  <si>
    <t>Producto Geográfico Bruto de Tucumán (PGBT), por sector de actividad. Valores anuales en millones de pesos a precios constantes de 2004.</t>
  </si>
  <si>
    <t>Producto Geográfico Bruto a precios de mercado</t>
  </si>
  <si>
    <r>
      <rPr>
        <b/>
        <sz val="10"/>
        <rFont val="Arial"/>
        <family val="2"/>
      </rPr>
      <t xml:space="preserve">Nota: </t>
    </r>
    <r>
      <rPr>
        <sz val="10"/>
        <rFont val="Arial"/>
        <family val="2"/>
      </rPr>
      <t>Todos los datos son preliminares</t>
    </r>
  </si>
  <si>
    <t xml:space="preserve">          Sectores de actividad según ClaNAE</t>
  </si>
  <si>
    <t>Período 2004-2020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</si>
</sst>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_ * #,##0.00_ ;_ * \-#,##0.00_ ;_ * &quot;-&quot;??_ ;_ @_ "/>
    <numFmt numFmtId="166" formatCode="_(* #,##0.00_);_(* \(#,##0.00\);_(* &quot;-&quot;??_);_(@_)"/>
    <numFmt numFmtId="167" formatCode="0.0%"/>
    <numFmt numFmtId="168" formatCode="&quot;$&quot;#,##0_);[Red]\(&quot;$&quot;#,##0\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Helvetica LT Std Cond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3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166" fontId="6" fillId="0" borderId="0" applyFont="0" applyFill="0" applyBorder="0" applyAlignment="0" applyProtection="0"/>
    <xf numFmtId="0" fontId="16" fillId="22" borderId="0" applyNumberFormat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7" fillId="23" borderId="4" applyNumberFormat="0" applyFont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23" fillId="0" borderId="9" applyNumberFormat="0" applyFill="0" applyAlignment="0" applyProtection="0"/>
    <xf numFmtId="0" fontId="2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7" fillId="24" borderId="0" xfId="0" applyFont="1" applyFill="1" applyAlignment="1">
      <alignment horizontal="center" vertical="center"/>
    </xf>
    <xf numFmtId="0" fontId="27" fillId="24" borderId="0" xfId="0" applyFont="1" applyFill="1" applyAlignment="1">
      <alignment vertical="center"/>
    </xf>
    <xf numFmtId="3" fontId="27" fillId="24" borderId="0" xfId="42" applyNumberFormat="1" applyFont="1" applyFill="1" applyAlignment="1">
      <alignment vertical="center"/>
    </xf>
    <xf numFmtId="3" fontId="27" fillId="24" borderId="0" xfId="0" applyNumberFormat="1" applyFont="1" applyFill="1" applyAlignment="1">
      <alignment horizontal="center" vertical="center"/>
    </xf>
    <xf numFmtId="0" fontId="27" fillId="24" borderId="0" xfId="0" applyFont="1" applyFill="1" applyBorder="1" applyAlignment="1">
      <alignment vertical="center"/>
    </xf>
    <xf numFmtId="0" fontId="3" fillId="24" borderId="0" xfId="0" applyFont="1" applyFill="1"/>
    <xf numFmtId="0" fontId="3" fillId="24" borderId="0" xfId="0" applyFont="1" applyFill="1" applyBorder="1"/>
    <xf numFmtId="3" fontId="27" fillId="24" borderId="0" xfId="42" applyNumberFormat="1" applyFont="1" applyFill="1" applyBorder="1" applyAlignment="1">
      <alignment vertical="center"/>
    </xf>
    <xf numFmtId="0" fontId="27" fillId="24" borderId="10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horizontal="left" vertical="center"/>
    </xf>
    <xf numFmtId="0" fontId="4" fillId="24" borderId="0" xfId="0" applyFont="1" applyFill="1" applyAlignment="1">
      <alignment horizontal="left" vertical="center" indent="1"/>
    </xf>
    <xf numFmtId="0" fontId="26" fillId="24" borderId="0" xfId="0" applyFont="1" applyFill="1" applyBorder="1" applyAlignment="1">
      <alignment horizontal="left" vertical="center" indent="1"/>
    </xf>
    <xf numFmtId="167" fontId="26" fillId="24" borderId="0" xfId="42" applyNumberFormat="1" applyFont="1" applyFill="1" applyAlignment="1">
      <alignment horizontal="left" vertical="center" indent="2"/>
    </xf>
    <xf numFmtId="167" fontId="27" fillId="24" borderId="0" xfId="42" applyNumberFormat="1" applyFont="1" applyFill="1" applyAlignment="1">
      <alignment horizontal="left" vertical="center" indent="3"/>
    </xf>
    <xf numFmtId="0" fontId="27" fillId="24" borderId="0" xfId="0" applyFont="1" applyFill="1" applyAlignment="1">
      <alignment horizontal="left" vertical="center" indent="3"/>
    </xf>
    <xf numFmtId="0" fontId="27" fillId="24" borderId="10" xfId="0" applyFont="1" applyFill="1" applyBorder="1" applyAlignment="1">
      <alignment horizontal="left" vertical="center" indent="3"/>
    </xf>
    <xf numFmtId="0" fontId="27" fillId="24" borderId="0" xfId="0" applyFont="1" applyFill="1" applyBorder="1" applyAlignment="1">
      <alignment horizontal="left" vertical="center" indent="3"/>
    </xf>
    <xf numFmtId="0" fontId="29" fillId="25" borderId="0" xfId="0" applyFont="1" applyFill="1" applyAlignment="1">
      <alignment vertical="center"/>
    </xf>
    <xf numFmtId="3" fontId="26" fillId="24" borderId="13" xfId="42" applyNumberFormat="1" applyFont="1" applyFill="1" applyBorder="1" applyAlignment="1">
      <alignment horizontal="right" vertical="center" wrapText="1"/>
    </xf>
    <xf numFmtId="3" fontId="27" fillId="24" borderId="13" xfId="42" applyNumberFormat="1" applyFont="1" applyFill="1" applyBorder="1" applyAlignment="1">
      <alignment vertical="center"/>
    </xf>
    <xf numFmtId="3" fontId="26" fillId="24" borderId="13" xfId="42" applyNumberFormat="1" applyFont="1" applyFill="1" applyBorder="1" applyAlignment="1">
      <alignment vertical="center"/>
    </xf>
    <xf numFmtId="3" fontId="27" fillId="24" borderId="14" xfId="42" applyNumberFormat="1" applyFont="1" applyFill="1" applyBorder="1" applyAlignment="1">
      <alignment vertical="center"/>
    </xf>
    <xf numFmtId="3" fontId="26" fillId="24" borderId="15" xfId="42" applyNumberFormat="1" applyFont="1" applyFill="1" applyBorder="1" applyAlignment="1">
      <alignment horizontal="right" vertical="center" wrapText="1"/>
    </xf>
    <xf numFmtId="3" fontId="27" fillId="24" borderId="15" xfId="42" applyNumberFormat="1" applyFont="1" applyFill="1" applyBorder="1" applyAlignment="1">
      <alignment vertical="center"/>
    </xf>
    <xf numFmtId="3" fontId="26" fillId="24" borderId="15" xfId="42" applyNumberFormat="1" applyFont="1" applyFill="1" applyBorder="1" applyAlignment="1">
      <alignment vertical="center"/>
    </xf>
    <xf numFmtId="3" fontId="27" fillId="24" borderId="16" xfId="42" applyNumberFormat="1" applyFont="1" applyFill="1" applyBorder="1" applyAlignment="1">
      <alignment vertical="center"/>
    </xf>
    <xf numFmtId="0" fontId="28" fillId="25" borderId="11" xfId="0" applyFont="1" applyFill="1" applyBorder="1" applyAlignment="1">
      <alignment horizontal="centerContinuous"/>
    </xf>
    <xf numFmtId="0" fontId="28" fillId="25" borderId="12" xfId="0" applyFont="1" applyFill="1" applyBorder="1" applyAlignment="1">
      <alignment horizontal="center"/>
    </xf>
    <xf numFmtId="0" fontId="28" fillId="25" borderId="11" xfId="0" applyFont="1" applyFill="1" applyBorder="1" applyAlignment="1">
      <alignment horizontal="center"/>
    </xf>
    <xf numFmtId="3" fontId="5" fillId="24" borderId="0" xfId="0" applyNumberFormat="1" applyFont="1" applyFill="1" applyBorder="1" applyAlignment="1">
      <alignment horizontal="left" vertical="center"/>
    </xf>
    <xf numFmtId="0" fontId="29" fillId="25" borderId="11" xfId="0" applyFont="1" applyFill="1" applyBorder="1" applyAlignment="1">
      <alignment horizontal="center" vertical="center"/>
    </xf>
    <xf numFmtId="0" fontId="29" fillId="25" borderId="12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left" vertical="center"/>
    </xf>
  </cellXfs>
  <cellStyles count="5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7" builtinId="29" customBuiltin="1"/>
    <cellStyle name="Accent2" xfId="28" builtinId="33" customBuiltin="1"/>
    <cellStyle name="Accent3" xfId="29" builtinId="37" customBuiltin="1"/>
    <cellStyle name="Accent4" xfId="30" builtinId="41" customBuiltin="1"/>
    <cellStyle name="Accent5" xfId="31" builtinId="45" customBuiltin="1"/>
    <cellStyle name="Accent6" xfId="32" builtinId="49" customBuiltin="1"/>
    <cellStyle name="ANCLAS,REZONES Y SUS PARTES,DE FUNDICION,DE HIERRO O DE ACERO" xfId="19"/>
    <cellStyle name="Bad" xfId="35" builtinId="27" customBuiltin="1"/>
    <cellStyle name="Calculation" xfId="21" builtinId="22" customBuiltin="1"/>
    <cellStyle name="Check Cell" xfId="22" builtinId="23" customBuiltin="1"/>
    <cellStyle name="Comma [0]" xfId="24"/>
    <cellStyle name="Currency [0]" xfId="25"/>
    <cellStyle name="Explanatory Text" xfId="49" builtinId="53" customBuiltin="1"/>
    <cellStyle name="Good" xfId="20" builtinId="26" customBuiltin="1"/>
    <cellStyle name="Heading 1" xfId="51" builtinId="16" customBuiltin="1"/>
    <cellStyle name="Heading 2" xfId="52" builtinId="17" customBuiltin="1"/>
    <cellStyle name="Heading 3" xfId="53" builtinId="18" customBuiltin="1"/>
    <cellStyle name="Heading 4" xfId="26" builtinId="19" customBuiltin="1"/>
    <cellStyle name="Hipervínculo 2" xfId="34"/>
    <cellStyle name="Input" xfId="33" builtinId="20" customBuiltin="1"/>
    <cellStyle name="Linked Cell" xfId="23" builtinId="24" customBuiltin="1"/>
    <cellStyle name="Millares 2" xfId="36"/>
    <cellStyle name="Millares 3" xfId="56"/>
    <cellStyle name="Neutral" xfId="37" builtinId="28" customBuiltin="1"/>
    <cellStyle name="Normal" xfId="0" builtinId="0"/>
    <cellStyle name="Normal 2" xfId="38"/>
    <cellStyle name="Normal 3" xfId="39"/>
    <cellStyle name="Normal 4" xfId="40"/>
    <cellStyle name="Normal 5" xfId="55"/>
    <cellStyle name="Normal 6" xfId="58"/>
    <cellStyle name="Note" xfId="41" builtinId="10" customBuiltin="1"/>
    <cellStyle name="Output" xfId="47" builtinId="21" customBuiltin="1"/>
    <cellStyle name="Percent" xfId="42" builtinId="5"/>
    <cellStyle name="Porcentaje 2" xfId="43"/>
    <cellStyle name="Porcentaje 3" xfId="57"/>
    <cellStyle name="Porcentual 2" xfId="44"/>
    <cellStyle name="Porcentual 3" xfId="45"/>
    <cellStyle name="Porcentual 4" xfId="46"/>
    <cellStyle name="Title" xfId="50" builtinId="15" customBuiltin="1"/>
    <cellStyle name="Total" xfId="54" builtinId="25" customBuiltin="1"/>
    <cellStyle name="Warning Text" xfId="48" builtinId="11" customBuiltin="1"/>
  </cellStyles>
  <dxfs count="0"/>
  <tableStyles count="0" defaultTableStyle="TableStyleMedium2" defaultPivotStyle="PivotStyleLight16"/>
  <colors>
    <mruColors>
      <color rgb="FF9ACA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Producto Geográfico Bruto de Tucumán (PGBT).</a:t>
            </a:r>
            <a:br>
              <a:rPr lang="en-US" b="1"/>
            </a:br>
            <a:r>
              <a:rPr lang="en-US" b="1"/>
              <a:t>Valores anuales en millones de pesos a precios constantes de 2004.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11396329833504"/>
          <c:y val="0.11827233375932721"/>
          <c:w val="0.88285186867605803"/>
          <c:h val="0.77959830152121035"/>
        </c:manualLayout>
      </c:layout>
      <c:lineChart>
        <c:grouping val="standard"/>
        <c:varyColors val="0"/>
        <c:ser>
          <c:idx val="0"/>
          <c:order val="0"/>
          <c:tx>
            <c:strRef>
              <c:f>'PGBT- a pesos Constante de 2004'!$1:$1</c:f>
              <c:strCache>
                <c:ptCount val="16384"/>
                <c:pt idx="0">
                  <c:v>Producto Geográfico Bruto de Tucumán (PGBT), por sector de actividad. Valores anuales en millones de pesos a precios constantes de 2004.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'PGBT- a pesos Constante de 2004'!$C$4:$S$4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'PGBT- a pesos Constante de 2004'!$C$5:$S$5</c:f>
              <c:numCache>
                <c:formatCode>#,##0</c:formatCode>
                <c:ptCount val="17"/>
                <c:pt idx="0">
                  <c:v>10073.376977061449</c:v>
                </c:pt>
                <c:pt idx="1">
                  <c:v>11376.500892958575</c:v>
                </c:pt>
                <c:pt idx="2">
                  <c:v>12386.502464264342</c:v>
                </c:pt>
                <c:pt idx="3">
                  <c:v>13860.806674190469</c:v>
                </c:pt>
                <c:pt idx="4">
                  <c:v>14783.086812775255</c:v>
                </c:pt>
                <c:pt idx="5">
                  <c:v>14465.141744293553</c:v>
                </c:pt>
                <c:pt idx="6">
                  <c:v>14783.365723689869</c:v>
                </c:pt>
                <c:pt idx="7">
                  <c:v>15878.76811222377</c:v>
                </c:pt>
                <c:pt idx="8">
                  <c:v>15916.997668674225</c:v>
                </c:pt>
                <c:pt idx="9">
                  <c:v>16084.46134639406</c:v>
                </c:pt>
                <c:pt idx="10">
                  <c:v>15558.510708799953</c:v>
                </c:pt>
                <c:pt idx="11">
                  <c:v>15952.018538488686</c:v>
                </c:pt>
                <c:pt idx="12">
                  <c:v>16080.836989433039</c:v>
                </c:pt>
                <c:pt idx="13">
                  <c:v>16743.29426158877</c:v>
                </c:pt>
                <c:pt idx="14">
                  <c:v>16584.214166072357</c:v>
                </c:pt>
                <c:pt idx="15">
                  <c:v>15896.597409062539</c:v>
                </c:pt>
                <c:pt idx="16">
                  <c:v>15106.615501463961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6F-4957-9E5F-7A71CD7F646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'PGBT- a pesos Constante de 2004'!$C$4:$S$4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'PGBT- a pesos Constante de 2004'!$S$5</c:f>
              <c:numCache>
                <c:formatCode>#,##0</c:formatCode>
                <c:ptCount val="1"/>
                <c:pt idx="0">
                  <c:v>15106.615501463961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D2-41E8-836D-4AAEEFD94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067232"/>
        <c:axId val="907614416"/>
      </c:lineChart>
      <c:catAx>
        <c:axId val="53506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614416"/>
        <c:crosses val="autoZero"/>
        <c:auto val="1"/>
        <c:lblAlgn val="ctr"/>
        <c:lblOffset val="100"/>
        <c:noMultiLvlLbl val="0"/>
      </c:catAx>
      <c:valAx>
        <c:axId val="90761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Millones de pesos a precios de 2004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06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608263</xdr:colOff>
      <xdr:row>0</xdr:row>
      <xdr:rowOff>52394</xdr:rowOff>
    </xdr:from>
    <xdr:to>
      <xdr:col>17</xdr:col>
      <xdr:colOff>614947</xdr:colOff>
      <xdr:row>0</xdr:row>
      <xdr:rowOff>410081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FCA13D-9682-454F-BA14-D246AFC4C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1158" y="52394"/>
          <a:ext cx="3669631" cy="357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E95673E-ABC7-4B0A-9C19-92560BE731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0.02392</cdr:x>
      <cdr:y>0.95637</cdr:y>
    </cdr:from>
    <cdr:to>
      <cdr:x>0.40319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2FBE37C5-65F3-487D-9349-784159E21FCA}"/>
            </a:ext>
          </a:extLst>
        </cdr:cNvPr>
        <cdr:cNvSpPr txBox="1"/>
      </cdr:nvSpPr>
      <cdr:spPr>
        <a:xfrm xmlns:a="http://schemas.openxmlformats.org/drawingml/2006/main">
          <a:off x="222250" y="5799666"/>
          <a:ext cx="3524250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1100" b="1"/>
            <a:t>Fuente: </a:t>
          </a:r>
          <a:r>
            <a:rPr lang="es-AR" sz="1100"/>
            <a:t>Dirección de Estadística de la Provincia de Tucumán</a:t>
          </a:r>
        </a:p>
        <a:p xmlns:a="http://schemas.openxmlformats.org/drawingml/2006/main">
          <a:endParaRPr lang="es-AR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S28"/>
  <sheetViews>
    <sheetView showGridLines="0" zoomScale="70" zoomScaleNormal="70" zoomScaleSheetLayoutView="100" workbookViewId="0">
      <selection activeCell="S5" sqref="S5"/>
    </sheetView>
  </sheetViews>
  <sheetFormatPr defaultColWidth="11.42578125" defaultRowHeight="14.25" x14ac:dyDescent="0.2"/>
  <cols>
    <col min="1" max="1" width="4.28515625" style="2" customWidth="1"/>
    <col min="2" max="2" width="72.7109375" style="2" customWidth="1"/>
    <col min="3" max="16" width="10.28515625" style="2" customWidth="1"/>
    <col min="17" max="16384" width="11.42578125" style="2"/>
  </cols>
  <sheetData>
    <row r="1" spans="1:19" ht="35.1" customHeight="1" x14ac:dyDescent="0.2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9" ht="24.6" customHeight="1" x14ac:dyDescent="0.2">
      <c r="A2" s="34" t="s">
        <v>41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9" ht="18" customHeight="1" x14ac:dyDescent="0.25">
      <c r="A3" s="32" t="s">
        <v>35</v>
      </c>
      <c r="B3" s="32"/>
      <c r="C3" s="28" t="s">
        <v>28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18" customHeight="1" x14ac:dyDescent="0.25">
      <c r="A4" s="32"/>
      <c r="B4" s="33"/>
      <c r="C4" s="29">
        <v>2004</v>
      </c>
      <c r="D4" s="29">
        <v>2005</v>
      </c>
      <c r="E4" s="29">
        <v>2006</v>
      </c>
      <c r="F4" s="29">
        <v>2007</v>
      </c>
      <c r="G4" s="29">
        <v>2008</v>
      </c>
      <c r="H4" s="29">
        <v>2009</v>
      </c>
      <c r="I4" s="29">
        <v>2010</v>
      </c>
      <c r="J4" s="29">
        <v>2011</v>
      </c>
      <c r="K4" s="29">
        <v>2012</v>
      </c>
      <c r="L4" s="29">
        <v>2013</v>
      </c>
      <c r="M4" s="29">
        <v>2014</v>
      </c>
      <c r="N4" s="29">
        <v>2015</v>
      </c>
      <c r="O4" s="29">
        <v>2016</v>
      </c>
      <c r="P4" s="29">
        <v>2017</v>
      </c>
      <c r="Q4" s="29">
        <v>2018</v>
      </c>
      <c r="R4" s="30">
        <v>2019</v>
      </c>
      <c r="S4" s="30">
        <v>2020</v>
      </c>
    </row>
    <row r="5" spans="1:19" ht="18" customHeight="1" x14ac:dyDescent="0.2">
      <c r="A5" s="10"/>
      <c r="B5" s="11" t="s">
        <v>38</v>
      </c>
      <c r="C5" s="22">
        <f>C7+C6</f>
        <v>10073.376977061449</v>
      </c>
      <c r="D5" s="22">
        <f t="shared" ref="D5:R5" si="0">D7+D6</f>
        <v>11376.500892958575</v>
      </c>
      <c r="E5" s="22">
        <f t="shared" si="0"/>
        <v>12386.502464264342</v>
      </c>
      <c r="F5" s="22">
        <f t="shared" si="0"/>
        <v>13860.806674190469</v>
      </c>
      <c r="G5" s="22">
        <f t="shared" si="0"/>
        <v>14783.086812775255</v>
      </c>
      <c r="H5" s="22">
        <f t="shared" si="0"/>
        <v>14465.141744293553</v>
      </c>
      <c r="I5" s="22">
        <f t="shared" si="0"/>
        <v>14783.365723689869</v>
      </c>
      <c r="J5" s="22">
        <f t="shared" si="0"/>
        <v>15878.76811222377</v>
      </c>
      <c r="K5" s="22">
        <f t="shared" si="0"/>
        <v>15916.997668674225</v>
      </c>
      <c r="L5" s="22">
        <f t="shared" si="0"/>
        <v>16084.46134639406</v>
      </c>
      <c r="M5" s="22">
        <f t="shared" si="0"/>
        <v>15558.510708799953</v>
      </c>
      <c r="N5" s="22">
        <f t="shared" si="0"/>
        <v>15952.018538488686</v>
      </c>
      <c r="O5" s="22">
        <f t="shared" si="0"/>
        <v>16080.836989433039</v>
      </c>
      <c r="P5" s="22">
        <f t="shared" si="0"/>
        <v>16743.29426158877</v>
      </c>
      <c r="Q5" s="22">
        <f t="shared" si="0"/>
        <v>16584.214166072357</v>
      </c>
      <c r="R5" s="26">
        <f>R7+R6</f>
        <v>15896.597409062539</v>
      </c>
      <c r="S5" s="26">
        <f>S7+S6</f>
        <v>15106.615501463961</v>
      </c>
    </row>
    <row r="6" spans="1:19" ht="18" customHeight="1" x14ac:dyDescent="0.2">
      <c r="A6" s="1"/>
      <c r="B6" s="12" t="s">
        <v>33</v>
      </c>
      <c r="C6" s="21">
        <v>1509.3548332210194</v>
      </c>
      <c r="D6" s="21">
        <v>1675.1116081075777</v>
      </c>
      <c r="E6" s="21">
        <v>1868.3506311470221</v>
      </c>
      <c r="F6" s="21">
        <v>2198.0667460545269</v>
      </c>
      <c r="G6" s="21">
        <v>2383.76642485087</v>
      </c>
      <c r="H6" s="21">
        <v>2308.9444011823807</v>
      </c>
      <c r="I6" s="21">
        <v>2370.6818154933653</v>
      </c>
      <c r="J6" s="21">
        <v>2619.6027356655295</v>
      </c>
      <c r="K6" s="21">
        <v>2678.8987761188214</v>
      </c>
      <c r="L6" s="21">
        <v>2733.0712351724578</v>
      </c>
      <c r="M6" s="21">
        <v>2551.8287185674599</v>
      </c>
      <c r="N6" s="21">
        <v>2621.0620559755985</v>
      </c>
      <c r="O6" s="21">
        <v>2659.8468489504894</v>
      </c>
      <c r="P6" s="21">
        <v>2802.9455988424843</v>
      </c>
      <c r="Q6" s="21">
        <v>2786.2732658275286</v>
      </c>
      <c r="R6" s="21">
        <v>2621.0656635829841</v>
      </c>
      <c r="S6" s="25">
        <v>2493.0471264028024</v>
      </c>
    </row>
    <row r="7" spans="1:19" ht="18" customHeight="1" x14ac:dyDescent="0.2">
      <c r="A7" s="10"/>
      <c r="B7" s="13" t="s">
        <v>34</v>
      </c>
      <c r="C7" s="20">
        <f>C8+C14</f>
        <v>8564.0221438404296</v>
      </c>
      <c r="D7" s="20">
        <f t="shared" ref="D7:R7" si="1">D8+D14</f>
        <v>9701.3892848509968</v>
      </c>
      <c r="E7" s="20">
        <f t="shared" si="1"/>
        <v>10518.151833117319</v>
      </c>
      <c r="F7" s="20">
        <f t="shared" si="1"/>
        <v>11662.739928135943</v>
      </c>
      <c r="G7" s="20">
        <f t="shared" si="1"/>
        <v>12399.320387924385</v>
      </c>
      <c r="H7" s="20">
        <f t="shared" si="1"/>
        <v>12156.197343111173</v>
      </c>
      <c r="I7" s="20">
        <f t="shared" si="1"/>
        <v>12412.683908196504</v>
      </c>
      <c r="J7" s="20">
        <f t="shared" si="1"/>
        <v>13259.16537655824</v>
      </c>
      <c r="K7" s="20">
        <f t="shared" si="1"/>
        <v>13238.098892555403</v>
      </c>
      <c r="L7" s="20">
        <f t="shared" si="1"/>
        <v>13351.390111221603</v>
      </c>
      <c r="M7" s="20">
        <f t="shared" si="1"/>
        <v>13006.681990232493</v>
      </c>
      <c r="N7" s="20">
        <f t="shared" si="1"/>
        <v>13330.956482513087</v>
      </c>
      <c r="O7" s="20">
        <f t="shared" si="1"/>
        <v>13420.99014048255</v>
      </c>
      <c r="P7" s="20">
        <f t="shared" si="1"/>
        <v>13940.348662746284</v>
      </c>
      <c r="Q7" s="20">
        <f t="shared" si="1"/>
        <v>13797.94090024483</v>
      </c>
      <c r="R7" s="24">
        <f>R8+R14</f>
        <v>13275.531745479555</v>
      </c>
      <c r="S7" s="24">
        <f>S8+S14</f>
        <v>12613.568375061159</v>
      </c>
    </row>
    <row r="8" spans="1:19" ht="18" customHeight="1" x14ac:dyDescent="0.2">
      <c r="A8" s="4"/>
      <c r="B8" s="14" t="s">
        <v>29</v>
      </c>
      <c r="C8" s="22">
        <f>SUM(C9:C13)</f>
        <v>2992.5677603595532</v>
      </c>
      <c r="D8" s="22">
        <f t="shared" ref="D8:S8" si="2">SUM(D9:D13)</f>
        <v>3435.5925258247321</v>
      </c>
      <c r="E8" s="22">
        <f t="shared" si="2"/>
        <v>3836.5697800623589</v>
      </c>
      <c r="F8" s="22">
        <f t="shared" si="2"/>
        <v>4127.7491698855256</v>
      </c>
      <c r="G8" s="22">
        <f t="shared" si="2"/>
        <v>4156.6812040958357</v>
      </c>
      <c r="H8" s="22">
        <f t="shared" si="2"/>
        <v>3952.4864800649639</v>
      </c>
      <c r="I8" s="22">
        <f t="shared" si="2"/>
        <v>3961.2914444915568</v>
      </c>
      <c r="J8" s="22">
        <f t="shared" si="2"/>
        <v>4359.5908995560676</v>
      </c>
      <c r="K8" s="22">
        <f t="shared" si="2"/>
        <v>4118.1206626091407</v>
      </c>
      <c r="L8" s="22">
        <f t="shared" si="2"/>
        <v>4042.5419707660562</v>
      </c>
      <c r="M8" s="22">
        <f t="shared" si="2"/>
        <v>3887.1605047988151</v>
      </c>
      <c r="N8" s="22">
        <f t="shared" si="2"/>
        <v>4095.9860426255004</v>
      </c>
      <c r="O8" s="22">
        <f t="shared" si="2"/>
        <v>4084.8950295046225</v>
      </c>
      <c r="P8" s="22">
        <f t="shared" si="2"/>
        <v>4319.4888584979572</v>
      </c>
      <c r="Q8" s="22">
        <f t="shared" si="2"/>
        <v>4328.5560421827458</v>
      </c>
      <c r="R8" s="26">
        <f t="shared" si="2"/>
        <v>4006.8492971713281</v>
      </c>
      <c r="S8" s="26">
        <f t="shared" si="2"/>
        <v>3744.0031672641544</v>
      </c>
    </row>
    <row r="9" spans="1:19" ht="18" customHeight="1" x14ac:dyDescent="0.2">
      <c r="A9" s="4" t="s">
        <v>0</v>
      </c>
      <c r="B9" s="15" t="s">
        <v>1</v>
      </c>
      <c r="C9" s="21">
        <v>1089.9638499110547</v>
      </c>
      <c r="D9" s="21">
        <v>1213.8287939917427</v>
      </c>
      <c r="E9" s="21">
        <v>1306.6741260601345</v>
      </c>
      <c r="F9" s="21">
        <v>1318.7678274052157</v>
      </c>
      <c r="G9" s="21">
        <v>1282.6677267607222</v>
      </c>
      <c r="H9" s="21">
        <v>1271.9245514775312</v>
      </c>
      <c r="I9" s="21">
        <v>1144.4874249292957</v>
      </c>
      <c r="J9" s="21">
        <v>1336.5980341403683</v>
      </c>
      <c r="K9" s="21">
        <v>1101.5043007682393</v>
      </c>
      <c r="L9" s="21">
        <v>1083.7441977106248</v>
      </c>
      <c r="M9" s="21">
        <v>959.36775929242413</v>
      </c>
      <c r="N9" s="21">
        <v>1124.431308778737</v>
      </c>
      <c r="O9" s="21">
        <v>1217.791329132177</v>
      </c>
      <c r="P9" s="21">
        <v>1329.1805520364999</v>
      </c>
      <c r="Q9" s="21">
        <v>1511.541911415635</v>
      </c>
      <c r="R9" s="21">
        <v>1450.4222982984174</v>
      </c>
      <c r="S9" s="25">
        <v>1340.4209658196262</v>
      </c>
    </row>
    <row r="10" spans="1:19" ht="18" customHeight="1" x14ac:dyDescent="0.2">
      <c r="A10" s="4" t="s">
        <v>2</v>
      </c>
      <c r="B10" s="15" t="s">
        <v>3</v>
      </c>
      <c r="C10" s="21">
        <v>30.621177204104146</v>
      </c>
      <c r="D10" s="21">
        <v>35.223707550637201</v>
      </c>
      <c r="E10" s="21">
        <v>39.731512108976993</v>
      </c>
      <c r="F10" s="21">
        <v>38.420435307740171</v>
      </c>
      <c r="G10" s="21">
        <v>38.618320525486681</v>
      </c>
      <c r="H10" s="21">
        <v>45.671560851050891</v>
      </c>
      <c r="I10" s="21">
        <v>51.061843149445906</v>
      </c>
      <c r="J10" s="21">
        <v>47.908806586792146</v>
      </c>
      <c r="K10" s="21">
        <v>48.575212013370269</v>
      </c>
      <c r="L10" s="21">
        <v>42.28441134208947</v>
      </c>
      <c r="M10" s="21">
        <v>45.944616946652339</v>
      </c>
      <c r="N10" s="21">
        <v>48.313496068563559</v>
      </c>
      <c r="O10" s="21">
        <v>45.126094675328773</v>
      </c>
      <c r="P10" s="21">
        <v>45.643586756024348</v>
      </c>
      <c r="Q10" s="21">
        <v>42.985049074741838</v>
      </c>
      <c r="R10" s="21">
        <v>39.17458623621318</v>
      </c>
      <c r="S10" s="25">
        <v>36.460539225203519</v>
      </c>
    </row>
    <row r="11" spans="1:19" ht="18" customHeight="1" x14ac:dyDescent="0.2">
      <c r="A11" s="4" t="s">
        <v>4</v>
      </c>
      <c r="B11" s="15" t="s">
        <v>5</v>
      </c>
      <c r="C11" s="21">
        <v>1337.2107342502527</v>
      </c>
      <c r="D11" s="21">
        <v>1486.909813026441</v>
      </c>
      <c r="E11" s="21">
        <v>1667.0919725285066</v>
      </c>
      <c r="F11" s="21">
        <v>1754.6716532827195</v>
      </c>
      <c r="G11" s="21">
        <v>1796.1127200668623</v>
      </c>
      <c r="H11" s="21">
        <v>1697.0050342392644</v>
      </c>
      <c r="I11" s="21">
        <v>1814.8211075387103</v>
      </c>
      <c r="J11" s="21">
        <v>1939.3736508906318</v>
      </c>
      <c r="K11" s="21">
        <v>1898.6618885439334</v>
      </c>
      <c r="L11" s="21">
        <v>1893.414715385632</v>
      </c>
      <c r="M11" s="21">
        <v>1874.0967714889762</v>
      </c>
      <c r="N11" s="21">
        <v>1893.8289475591298</v>
      </c>
      <c r="O11" s="21">
        <v>1848.3243522838707</v>
      </c>
      <c r="P11" s="21">
        <v>1825.3145503845165</v>
      </c>
      <c r="Q11" s="21">
        <v>1729.8420650886603</v>
      </c>
      <c r="R11" s="21">
        <v>1656.2038681860997</v>
      </c>
      <c r="S11" s="25">
        <v>1563.6877851709323</v>
      </c>
    </row>
    <row r="12" spans="1:19" ht="18" customHeight="1" x14ac:dyDescent="0.2">
      <c r="A12" s="4" t="s">
        <v>6</v>
      </c>
      <c r="B12" s="15" t="s">
        <v>7</v>
      </c>
      <c r="C12" s="21">
        <v>270.95181135287362</v>
      </c>
      <c r="D12" s="21">
        <v>289.32680627149978</v>
      </c>
      <c r="E12" s="21">
        <v>320.71917235405351</v>
      </c>
      <c r="F12" s="21">
        <v>371.70491749345911</v>
      </c>
      <c r="G12" s="21">
        <v>341.15672006476797</v>
      </c>
      <c r="H12" s="21">
        <v>288.31589894526581</v>
      </c>
      <c r="I12" s="21">
        <v>287.77700155346866</v>
      </c>
      <c r="J12" s="21">
        <v>306.40300658590184</v>
      </c>
      <c r="K12" s="21">
        <v>366.54066393169421</v>
      </c>
      <c r="L12" s="21">
        <v>345.17052922406504</v>
      </c>
      <c r="M12" s="21">
        <v>373.17934418460419</v>
      </c>
      <c r="N12" s="21">
        <v>399.54385596874647</v>
      </c>
      <c r="O12" s="21">
        <v>401.01645422975236</v>
      </c>
      <c r="P12" s="21">
        <v>388.61868865754622</v>
      </c>
      <c r="Q12" s="21">
        <v>395.37686039442337</v>
      </c>
      <c r="R12" s="21">
        <v>318.17077076867304</v>
      </c>
      <c r="S12" s="25">
        <v>350.98619859616832</v>
      </c>
    </row>
    <row r="13" spans="1:19" ht="18" customHeight="1" x14ac:dyDescent="0.2">
      <c r="A13" s="4" t="s">
        <v>8</v>
      </c>
      <c r="B13" s="15" t="s">
        <v>9</v>
      </c>
      <c r="C13" s="21">
        <v>263.82018764126758</v>
      </c>
      <c r="D13" s="21">
        <v>410.30340498441126</v>
      </c>
      <c r="E13" s="21">
        <v>502.35299701068698</v>
      </c>
      <c r="F13" s="21">
        <v>644.18433639639056</v>
      </c>
      <c r="G13" s="21">
        <v>698.12571667799682</v>
      </c>
      <c r="H13" s="21">
        <v>649.5694345518516</v>
      </c>
      <c r="I13" s="21">
        <v>663.1440673206364</v>
      </c>
      <c r="J13" s="21">
        <v>729.30740135237329</v>
      </c>
      <c r="K13" s="21">
        <v>702.8385973519039</v>
      </c>
      <c r="L13" s="21">
        <v>677.92811710364515</v>
      </c>
      <c r="M13" s="21">
        <v>634.57201288615806</v>
      </c>
      <c r="N13" s="21">
        <v>629.86843425032339</v>
      </c>
      <c r="O13" s="21">
        <v>572.63679918349374</v>
      </c>
      <c r="P13" s="21">
        <v>730.73148066337023</v>
      </c>
      <c r="Q13" s="21">
        <v>648.81015620928497</v>
      </c>
      <c r="R13" s="21">
        <v>542.87777368192508</v>
      </c>
      <c r="S13" s="25">
        <v>452.44767845222418</v>
      </c>
    </row>
    <row r="14" spans="1:19" ht="18" customHeight="1" x14ac:dyDescent="0.2">
      <c r="A14" s="4"/>
      <c r="B14" s="14" t="s">
        <v>30</v>
      </c>
      <c r="C14" s="22">
        <f>SUM(C15:C24)</f>
        <v>5571.4543834808774</v>
      </c>
      <c r="D14" s="22">
        <f t="shared" ref="D14:S14" si="3">SUM(D15:D24)</f>
        <v>6265.7967590262642</v>
      </c>
      <c r="E14" s="22">
        <f t="shared" si="3"/>
        <v>6681.5820530549609</v>
      </c>
      <c r="F14" s="22">
        <f t="shared" si="3"/>
        <v>7534.9907582504165</v>
      </c>
      <c r="G14" s="22">
        <f t="shared" si="3"/>
        <v>8242.639183828549</v>
      </c>
      <c r="H14" s="22">
        <f t="shared" si="3"/>
        <v>8203.710863046208</v>
      </c>
      <c r="I14" s="22">
        <f t="shared" si="3"/>
        <v>8451.3924637049477</v>
      </c>
      <c r="J14" s="22">
        <f t="shared" si="3"/>
        <v>8899.574477002172</v>
      </c>
      <c r="K14" s="22">
        <f t="shared" si="3"/>
        <v>9119.9782299462622</v>
      </c>
      <c r="L14" s="22">
        <f t="shared" si="3"/>
        <v>9308.8481404555459</v>
      </c>
      <c r="M14" s="22">
        <f t="shared" si="3"/>
        <v>9119.5214854336773</v>
      </c>
      <c r="N14" s="22">
        <f t="shared" si="3"/>
        <v>9234.9704398875874</v>
      </c>
      <c r="O14" s="22">
        <f t="shared" si="3"/>
        <v>9336.0951109779289</v>
      </c>
      <c r="P14" s="22">
        <f t="shared" si="3"/>
        <v>9620.8598042483281</v>
      </c>
      <c r="Q14" s="22">
        <f t="shared" si="3"/>
        <v>9469.3848580620834</v>
      </c>
      <c r="R14" s="26">
        <f t="shared" si="3"/>
        <v>9268.6824483082273</v>
      </c>
      <c r="S14" s="26">
        <f t="shared" si="3"/>
        <v>8869.5652077970044</v>
      </c>
    </row>
    <row r="15" spans="1:19" ht="18" customHeight="1" x14ac:dyDescent="0.2">
      <c r="A15" s="4" t="s">
        <v>10</v>
      </c>
      <c r="B15" s="15" t="s">
        <v>11</v>
      </c>
      <c r="C15" s="21">
        <v>1756.4233913241433</v>
      </c>
      <c r="D15" s="21">
        <v>1961.329990912237</v>
      </c>
      <c r="E15" s="21">
        <v>2114.6479864143462</v>
      </c>
      <c r="F15" s="21">
        <v>2511.21915837707</v>
      </c>
      <c r="G15" s="21">
        <v>2913.5860832922103</v>
      </c>
      <c r="H15" s="21">
        <v>2921.2461595227305</v>
      </c>
      <c r="I15" s="21">
        <v>2955.1660879855558</v>
      </c>
      <c r="J15" s="21">
        <v>3109.7305275546519</v>
      </c>
      <c r="K15" s="21">
        <v>3197.8148522154161</v>
      </c>
      <c r="L15" s="21">
        <v>3247.3063527171862</v>
      </c>
      <c r="M15" s="21">
        <v>3155.5050687381986</v>
      </c>
      <c r="N15" s="21">
        <v>3156.2170492362534</v>
      </c>
      <c r="O15" s="21">
        <v>3142.4905733680293</v>
      </c>
      <c r="P15" s="21">
        <v>3335.0643055241489</v>
      </c>
      <c r="Q15" s="21">
        <v>3179.9684879848569</v>
      </c>
      <c r="R15" s="21">
        <v>2960.2369722180483</v>
      </c>
      <c r="S15" s="25">
        <v>2892.3373894967144</v>
      </c>
    </row>
    <row r="16" spans="1:19" ht="18" customHeight="1" x14ac:dyDescent="0.2">
      <c r="A16" s="4" t="s">
        <v>12</v>
      </c>
      <c r="B16" s="15" t="s">
        <v>13</v>
      </c>
      <c r="C16" s="21">
        <v>126.52024010172535</v>
      </c>
      <c r="D16" s="21">
        <v>153.84323895891913</v>
      </c>
      <c r="E16" s="21">
        <v>184.94458321168139</v>
      </c>
      <c r="F16" s="21">
        <v>224.35845977521092</v>
      </c>
      <c r="G16" s="21">
        <v>284.69859414796258</v>
      </c>
      <c r="H16" s="21">
        <v>274.42282479558162</v>
      </c>
      <c r="I16" s="21">
        <v>288.14269738666707</v>
      </c>
      <c r="J16" s="21">
        <v>290.70587864952802</v>
      </c>
      <c r="K16" s="21">
        <v>301.13542189450197</v>
      </c>
      <c r="L16" s="21">
        <v>334.76183053662919</v>
      </c>
      <c r="M16" s="21">
        <v>370.00111746641625</v>
      </c>
      <c r="N16" s="21">
        <v>376.45707812044031</v>
      </c>
      <c r="O16" s="21">
        <v>399.04642265757514</v>
      </c>
      <c r="P16" s="21">
        <v>400.27443894765855</v>
      </c>
      <c r="Q16" s="21">
        <v>409.65258409405521</v>
      </c>
      <c r="R16" s="21">
        <v>382.64632722653658</v>
      </c>
      <c r="S16" s="25">
        <v>246.60461959900894</v>
      </c>
    </row>
    <row r="17" spans="1:19" ht="18" customHeight="1" x14ac:dyDescent="0.2">
      <c r="A17" s="4" t="s">
        <v>14</v>
      </c>
      <c r="B17" s="15" t="s">
        <v>15</v>
      </c>
      <c r="C17" s="21">
        <v>602.22589038478498</v>
      </c>
      <c r="D17" s="21">
        <v>689.98866212498069</v>
      </c>
      <c r="E17" s="21">
        <v>705.37110508775288</v>
      </c>
      <c r="F17" s="21">
        <v>767.71590207867212</v>
      </c>
      <c r="G17" s="21">
        <v>819.60935332881411</v>
      </c>
      <c r="H17" s="21">
        <v>821.85269255915182</v>
      </c>
      <c r="I17" s="21">
        <v>871.20279507289956</v>
      </c>
      <c r="J17" s="21">
        <v>910.71693417950019</v>
      </c>
      <c r="K17" s="21">
        <v>923.74201284297055</v>
      </c>
      <c r="L17" s="21">
        <v>927.24746296809508</v>
      </c>
      <c r="M17" s="21">
        <v>945.17602861025694</v>
      </c>
      <c r="N17" s="21">
        <v>980.43334136302065</v>
      </c>
      <c r="O17" s="21">
        <v>1012.7961444140317</v>
      </c>
      <c r="P17" s="21">
        <v>1025.4798525338952</v>
      </c>
      <c r="Q17" s="21">
        <v>988.26485849930373</v>
      </c>
      <c r="R17" s="21">
        <v>968.21391602447011</v>
      </c>
      <c r="S17" s="25">
        <v>930.10416839891013</v>
      </c>
    </row>
    <row r="18" spans="1:19" ht="18" customHeight="1" x14ac:dyDescent="0.2">
      <c r="A18" s="4" t="s">
        <v>16</v>
      </c>
      <c r="B18" s="15" t="s">
        <v>17</v>
      </c>
      <c r="C18" s="21">
        <v>212.54900000000001</v>
      </c>
      <c r="D18" s="21">
        <v>250.09339879282652</v>
      </c>
      <c r="E18" s="21">
        <v>249.86913976451982</v>
      </c>
      <c r="F18" s="21">
        <v>290.60679408319811</v>
      </c>
      <c r="G18" s="21">
        <v>323.8965386116634</v>
      </c>
      <c r="H18" s="21">
        <v>341.93471353301231</v>
      </c>
      <c r="I18" s="21">
        <v>364.56207097854502</v>
      </c>
      <c r="J18" s="21">
        <v>420.14317573553421</v>
      </c>
      <c r="K18" s="21">
        <v>480.98546146024029</v>
      </c>
      <c r="L18" s="21">
        <v>532.46328610400712</v>
      </c>
      <c r="M18" s="21">
        <v>523.33135961843993</v>
      </c>
      <c r="N18" s="21">
        <v>617.76633944935656</v>
      </c>
      <c r="O18" s="21">
        <v>635.98554136340579</v>
      </c>
      <c r="P18" s="21">
        <v>680.19779350379531</v>
      </c>
      <c r="Q18" s="21">
        <v>559.2609383900982</v>
      </c>
      <c r="R18" s="21">
        <v>483.9494996383047</v>
      </c>
      <c r="S18" s="25">
        <v>413.8891051369298</v>
      </c>
    </row>
    <row r="19" spans="1:19" ht="18" customHeight="1" x14ac:dyDescent="0.2">
      <c r="A19" s="4" t="s">
        <v>18</v>
      </c>
      <c r="B19" s="15" t="s">
        <v>19</v>
      </c>
      <c r="C19" s="21">
        <v>899.20430474710236</v>
      </c>
      <c r="D19" s="21">
        <v>1102.5020956680935</v>
      </c>
      <c r="E19" s="21">
        <v>1186.1069448672488</v>
      </c>
      <c r="F19" s="21">
        <v>1389.2006210903517</v>
      </c>
      <c r="G19" s="21">
        <v>1469.0452127427338</v>
      </c>
      <c r="H19" s="21">
        <v>1420.6874546988197</v>
      </c>
      <c r="I19" s="21">
        <v>1444.6389521268034</v>
      </c>
      <c r="J19" s="21">
        <v>1529.2373694712414</v>
      </c>
      <c r="K19" s="21">
        <v>1571.7592440789185</v>
      </c>
      <c r="L19" s="21">
        <v>1497.2454224294779</v>
      </c>
      <c r="M19" s="21">
        <v>1402.4067461266839</v>
      </c>
      <c r="N19" s="21">
        <v>1408.5790751078362</v>
      </c>
      <c r="O19" s="21">
        <v>1414.7298222763025</v>
      </c>
      <c r="P19" s="21">
        <v>1415.3168127899214</v>
      </c>
      <c r="Q19" s="21">
        <v>1447.7950914192102</v>
      </c>
      <c r="R19" s="21">
        <v>1433.7995984055997</v>
      </c>
      <c r="S19" s="25">
        <v>1434.9714555280714</v>
      </c>
    </row>
    <row r="20" spans="1:19" ht="18" customHeight="1" x14ac:dyDescent="0.2">
      <c r="A20" s="4" t="s">
        <v>20</v>
      </c>
      <c r="B20" s="15" t="s">
        <v>21</v>
      </c>
      <c r="C20" s="21">
        <v>806.3344251856081</v>
      </c>
      <c r="D20" s="21">
        <v>900.48389562721729</v>
      </c>
      <c r="E20" s="21">
        <v>961.41754884476654</v>
      </c>
      <c r="F20" s="21">
        <v>972.36657644488037</v>
      </c>
      <c r="G20" s="21">
        <v>983.03503618642685</v>
      </c>
      <c r="H20" s="21">
        <v>982.20997876722561</v>
      </c>
      <c r="I20" s="21">
        <v>1019.5394324427239</v>
      </c>
      <c r="J20" s="21">
        <v>1104.8369851212653</v>
      </c>
      <c r="K20" s="21">
        <v>1125.1006426660736</v>
      </c>
      <c r="L20" s="21">
        <v>1157.8675620890053</v>
      </c>
      <c r="M20" s="21">
        <v>1166.4139711546486</v>
      </c>
      <c r="N20" s="21">
        <v>1189.0265116691132</v>
      </c>
      <c r="O20" s="21">
        <v>1214.5977606299723</v>
      </c>
      <c r="P20" s="21">
        <v>1266.5590921439627</v>
      </c>
      <c r="Q20" s="21">
        <v>1322.8888714663774</v>
      </c>
      <c r="R20" s="21">
        <v>1411.1687754923216</v>
      </c>
      <c r="S20" s="25">
        <v>1441.0562581822228</v>
      </c>
    </row>
    <row r="21" spans="1:19" ht="18" customHeight="1" x14ac:dyDescent="0.2">
      <c r="A21" s="4" t="s">
        <v>22</v>
      </c>
      <c r="B21" s="16" t="s">
        <v>23</v>
      </c>
      <c r="C21" s="21">
        <v>535.08284296590034</v>
      </c>
      <c r="D21" s="21">
        <v>528.51553231301136</v>
      </c>
      <c r="E21" s="21">
        <v>553.94055565556596</v>
      </c>
      <c r="F21" s="21">
        <v>601.21236852818242</v>
      </c>
      <c r="G21" s="21">
        <v>631.26224798040516</v>
      </c>
      <c r="H21" s="21">
        <v>646.41538303946425</v>
      </c>
      <c r="I21" s="21">
        <v>696.55540711151252</v>
      </c>
      <c r="J21" s="21">
        <v>703.03718069864499</v>
      </c>
      <c r="K21" s="21">
        <v>717.73365736078222</v>
      </c>
      <c r="L21" s="21">
        <v>759.66523517423718</v>
      </c>
      <c r="M21" s="21">
        <v>748.63603433374249</v>
      </c>
      <c r="N21" s="21">
        <v>690.57207678541567</v>
      </c>
      <c r="O21" s="21">
        <v>688.71619717894635</v>
      </c>
      <c r="P21" s="21">
        <v>663.61211790319396</v>
      </c>
      <c r="Q21" s="21">
        <v>683.92011536864243</v>
      </c>
      <c r="R21" s="21">
        <v>751.51901869307437</v>
      </c>
      <c r="S21" s="25">
        <v>700.30088557388342</v>
      </c>
    </row>
    <row r="22" spans="1:19" ht="18" customHeight="1" x14ac:dyDescent="0.2">
      <c r="A22" s="4" t="s">
        <v>24</v>
      </c>
      <c r="B22" s="16" t="s">
        <v>25</v>
      </c>
      <c r="C22" s="21">
        <v>377.77621800000969</v>
      </c>
      <c r="D22" s="21">
        <v>402.1837995294581</v>
      </c>
      <c r="E22" s="21">
        <v>421.77654175046831</v>
      </c>
      <c r="F22" s="21">
        <v>436.29385246911693</v>
      </c>
      <c r="G22" s="21">
        <v>442.05780739872893</v>
      </c>
      <c r="H22" s="21">
        <v>422.91965991569867</v>
      </c>
      <c r="I22" s="21">
        <v>441.72603439538943</v>
      </c>
      <c r="J22" s="21">
        <v>462.89290195349861</v>
      </c>
      <c r="K22" s="21">
        <v>420.2260130915231</v>
      </c>
      <c r="L22" s="21">
        <v>470.99244602348801</v>
      </c>
      <c r="M22" s="21">
        <v>430.12571250277256</v>
      </c>
      <c r="N22" s="21">
        <v>433.71795702720499</v>
      </c>
      <c r="O22" s="21">
        <v>441.0696020749084</v>
      </c>
      <c r="P22" s="21">
        <v>446.18495986538113</v>
      </c>
      <c r="Q22" s="21">
        <v>482.44688475104317</v>
      </c>
      <c r="R22" s="21">
        <v>485.30185783490492</v>
      </c>
      <c r="S22" s="25">
        <v>453.91479200242196</v>
      </c>
    </row>
    <row r="23" spans="1:19" ht="18" customHeight="1" x14ac:dyDescent="0.2">
      <c r="A23" s="1" t="s">
        <v>26</v>
      </c>
      <c r="B23" s="16" t="s">
        <v>32</v>
      </c>
      <c r="C23" s="21">
        <v>188.55563696236752</v>
      </c>
      <c r="D23" s="21">
        <v>204.45309332643063</v>
      </c>
      <c r="E23" s="21">
        <v>224.40115888610705</v>
      </c>
      <c r="F23" s="21">
        <v>261.01467456327237</v>
      </c>
      <c r="G23" s="21">
        <v>291.49798920663272</v>
      </c>
      <c r="H23" s="21">
        <v>286.16748675369121</v>
      </c>
      <c r="I23" s="21">
        <v>283.65465398989897</v>
      </c>
      <c r="J23" s="21">
        <v>281.02318360463892</v>
      </c>
      <c r="K23" s="21">
        <v>290.30410968042133</v>
      </c>
      <c r="L23" s="21">
        <v>288.08608878841596</v>
      </c>
      <c r="M23" s="21">
        <v>284.45968400289064</v>
      </c>
      <c r="N23" s="21">
        <v>288.36623773235397</v>
      </c>
      <c r="O23" s="21">
        <v>293.52045623094483</v>
      </c>
      <c r="P23" s="21">
        <v>297.59242242530695</v>
      </c>
      <c r="Q23" s="21">
        <v>303.86211394251677</v>
      </c>
      <c r="R23" s="21">
        <v>296.14691367639028</v>
      </c>
      <c r="S23" s="25">
        <v>278.65451929513586</v>
      </c>
    </row>
    <row r="24" spans="1:19" ht="18" customHeight="1" x14ac:dyDescent="0.2">
      <c r="A24" s="9" t="s">
        <v>27</v>
      </c>
      <c r="B24" s="17" t="s">
        <v>31</v>
      </c>
      <c r="C24" s="23">
        <v>66.78243380923486</v>
      </c>
      <c r="D24" s="23">
        <v>72.403051773090453</v>
      </c>
      <c r="E24" s="23">
        <v>79.106488572505668</v>
      </c>
      <c r="F24" s="23">
        <v>81.002350840461048</v>
      </c>
      <c r="G24" s="23">
        <v>83.950320932970882</v>
      </c>
      <c r="H24" s="23">
        <v>85.854509460831196</v>
      </c>
      <c r="I24" s="23">
        <v>86.204332214951563</v>
      </c>
      <c r="J24" s="23">
        <v>87.250340033667726</v>
      </c>
      <c r="K24" s="23">
        <v>91.17681465541439</v>
      </c>
      <c r="L24" s="23">
        <v>93.212453625002951</v>
      </c>
      <c r="M24" s="23">
        <v>93.465762879626695</v>
      </c>
      <c r="N24" s="23">
        <v>93.834773396590776</v>
      </c>
      <c r="O24" s="23">
        <v>93.142590783813418</v>
      </c>
      <c r="P24" s="23">
        <v>90.578008611063524</v>
      </c>
      <c r="Q24" s="23">
        <v>91.324912145978203</v>
      </c>
      <c r="R24" s="23">
        <v>95.699569098577143</v>
      </c>
      <c r="S24" s="27">
        <v>77.732014583706558</v>
      </c>
    </row>
    <row r="25" spans="1:19" ht="18" customHeight="1" x14ac:dyDescent="0.2">
      <c r="A25" s="10"/>
      <c r="B25" s="1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9" ht="18" customHeight="1" x14ac:dyDescent="0.2">
      <c r="A26" s="7" t="s">
        <v>36</v>
      </c>
      <c r="B26" s="5"/>
      <c r="C26" s="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9" ht="18" customHeight="1" x14ac:dyDescent="0.2">
      <c r="A27" s="7" t="s">
        <v>39</v>
      </c>
      <c r="B27" s="6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9" ht="13.9" customHeight="1" x14ac:dyDescent="0.2">
      <c r="A28" s="7" t="s">
        <v>40</v>
      </c>
    </row>
  </sheetData>
  <mergeCells count="2">
    <mergeCell ref="A3:B4"/>
    <mergeCell ref="A2:R2"/>
  </mergeCells>
  <phoneticPr fontId="0" type="noConversion"/>
  <printOptions horizontalCentered="1"/>
  <pageMargins left="0.74803149606299213" right="0.74803149606299213" top="0.59055118110236227" bottom="0.98425196850393704" header="0" footer="0"/>
  <pageSetup paperSize="9" scale="3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PGBT- a pesos Constante de 2004</vt:lpstr>
      <vt:lpstr>Gráfico</vt:lpstr>
      <vt:lpstr>'PGBT- a pesos Constante de 2004'!Print_Area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SIMIAND</dc:creator>
  <cp:lastModifiedBy>Ariel</cp:lastModifiedBy>
  <cp:lastPrinted>2018-05-31T18:06:12Z</cp:lastPrinted>
  <dcterms:created xsi:type="dcterms:W3CDTF">2011-11-30T20:46:25Z</dcterms:created>
  <dcterms:modified xsi:type="dcterms:W3CDTF">2021-09-28T15:02:48Z</dcterms:modified>
</cp:coreProperties>
</file>